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440" windowWidth="15480" windowHeight="11640" tabRatio="662" activeTab="0"/>
  </bookViews>
  <sheets>
    <sheet name="appli.form" sheetId="1" r:id="rId1"/>
    <sheet name="submitted data" sheetId="2" r:id="rId2"/>
  </sheets>
  <definedNames>
    <definedName name="data">'submitted data'!#REF!</definedName>
    <definedName name="DSA_Aircraft">#REF!</definedName>
    <definedName name="DSA_Beijing">#REF!</definedName>
    <definedName name="DSA_NIIGATA">#REF!</definedName>
    <definedName name="DSA_Tokyo">#REF!</definedName>
    <definedName name="DSA_TOYAMA">#REF!</definedName>
    <definedName name="Presentation">#REF!</definedName>
    <definedName name="_xlnm.Print_Area" localSheetId="0">'appli.form'!$A$1:$H$99</definedName>
    <definedName name="_xlnm.Print_Area" localSheetId="1">'submitted data'!#REF!</definedName>
    <definedName name="_xlnm.Print_Titles" localSheetId="1">'submitted data'!$B:$E,'submitted data'!#REF!</definedName>
    <definedName name="rate">#REF!</definedName>
    <definedName name="Special">#REF!</definedName>
  </definedNames>
  <calcPr fullCalcOnLoad="1"/>
</workbook>
</file>

<file path=xl/sharedStrings.xml><?xml version="1.0" encoding="utf-8"?>
<sst xmlns="http://schemas.openxmlformats.org/spreadsheetml/2006/main" count="272" uniqueCount="178">
  <si>
    <t>Accommodation in other city in Japan (if necessary)</t>
  </si>
  <si>
    <t>International Flight from Japan</t>
  </si>
  <si>
    <t>I made room reservation in:</t>
  </si>
  <si>
    <t>Financial Support Required:</t>
  </si>
  <si>
    <t>place(City name)</t>
  </si>
  <si>
    <t xml:space="preserve"> Check-in
(dd/mm/yyyy)</t>
  </si>
  <si>
    <t>staying nights</t>
  </si>
  <si>
    <t>Accommodation in other city in Japan (if payment is necessary)</t>
  </si>
  <si>
    <t>Means of major transportation</t>
  </si>
  <si>
    <t>payment to local travel agency
(local currency)</t>
  </si>
  <si>
    <t>payment in local currency</t>
  </si>
  <si>
    <t>unit</t>
  </si>
  <si>
    <t>International and Domestic flight in Japan
(Air ticket fee including tax etc.)</t>
  </si>
  <si>
    <t>The 1st NEARGOOS-NOWPAP Training course on
Remote Sensing Data Analysis (3-7 September,2007)</t>
  </si>
  <si>
    <t>Please specify funding requirements below:</t>
  </si>
  <si>
    <t/>
  </si>
  <si>
    <t>Osaka</t>
  </si>
  <si>
    <t>Osaka</t>
  </si>
  <si>
    <t>Satellite Oceanography Department
V.I. Il'ichev Pacific Oceanological Institute FEB RAS
43 Baltiyskaya St.
690041 Vladivostok, Russia</t>
  </si>
  <si>
    <t>RUB</t>
  </si>
  <si>
    <t>Note: NOWPAP CEARAC Scholarships may not be able to cover ALL anticipated expenses - some supplementary funding may be required.</t>
  </si>
  <si>
    <t>VLK807</t>
  </si>
  <si>
    <t>1994: B.A., Geography/Environmental Studies
1996: M.A., Geography; University of California, Santa Barbara</t>
  </si>
  <si>
    <t>(if YES, please complete Scholarship Application Form with Annex3)</t>
  </si>
  <si>
    <t xml:space="preserve">Mr. </t>
  </si>
  <si>
    <t>元基</t>
  </si>
  <si>
    <t>寺内</t>
  </si>
  <si>
    <t>Researcher</t>
  </si>
  <si>
    <t>Research Division</t>
  </si>
  <si>
    <t>Russia</t>
  </si>
  <si>
    <t>+7-423-0000000</t>
  </si>
  <si>
    <t>+7-423-0000001</t>
  </si>
  <si>
    <t>Please also describe the suitability of your background and the reason for your interest in the course in no more than 1400 characters and attach it to this form.</t>
  </si>
  <si>
    <t>Vladivostok</t>
  </si>
  <si>
    <t>Japanese embassy or consulate where you will apply     </t>
  </si>
  <si>
    <t>Estimate cost of round-trip travel to Nagasaki, Japan:</t>
  </si>
  <si>
    <t>Genki</t>
  </si>
  <si>
    <t>Terauchi</t>
  </si>
  <si>
    <t>air</t>
  </si>
  <si>
    <t xml:space="preserve"> Itinerary from Nagasaki</t>
  </si>
  <si>
    <t>Domestic Transportation in Japan
 (if flying from Japan)</t>
  </si>
  <si>
    <t>necessary</t>
  </si>
  <si>
    <t>I will stay in Hotel Comfort in Nagasaki.
My preference is:</t>
  </si>
  <si>
    <t>(single/twin with someone)</t>
  </si>
  <si>
    <t>twin with Mr. xxx</t>
  </si>
  <si>
    <t>Nagasaki xxx Hotel</t>
  </si>
  <si>
    <t>(unit) </t>
  </si>
  <si>
    <t>air</t>
  </si>
  <si>
    <t>Departing from</t>
  </si>
  <si>
    <t>Arriving in</t>
  </si>
  <si>
    <t>Check-in</t>
  </si>
  <si>
    <r>
      <t xml:space="preserve">Name(Chn.): </t>
    </r>
    <r>
      <rPr>
        <b/>
        <u val="single"/>
        <sz val="12"/>
        <rFont val="Garamond"/>
        <family val="1"/>
      </rPr>
      <t xml:space="preserve">
required for Chinese applicant</t>
    </r>
  </si>
  <si>
    <t>Organization name</t>
  </si>
  <si>
    <t>Osaka</t>
  </si>
  <si>
    <t xml:space="preserve">Travel Expense paid by participants (reimbursed by CEARAC) </t>
  </si>
  <si>
    <t>Name</t>
  </si>
  <si>
    <t>Name 
(Chinese/Japanese)</t>
  </si>
  <si>
    <t>Personal Information</t>
  </si>
  <si>
    <t>Contact Address</t>
  </si>
  <si>
    <t>Accommodation in Nagasaki</t>
  </si>
  <si>
    <t>Itinerary  to Nagasaki</t>
  </si>
  <si>
    <t>Visa Application</t>
  </si>
  <si>
    <t>title</t>
  </si>
  <si>
    <t>first name</t>
  </si>
  <si>
    <t>last name </t>
  </si>
  <si>
    <t>title/first name/last name</t>
  </si>
  <si>
    <t>last name/first name</t>
  </si>
  <si>
    <t>Organization you belong to   </t>
  </si>
  <si>
    <t>Division name</t>
  </si>
  <si>
    <t>Job title</t>
  </si>
  <si>
    <t>Address </t>
  </si>
  <si>
    <t>Phone </t>
  </si>
  <si>
    <t>Fax  </t>
  </si>
  <si>
    <t>E-mail address</t>
  </si>
  <si>
    <t xml:space="preserve"> Check-in
(dd/mm/yyyy)</t>
  </si>
  <si>
    <t xml:space="preserve"> Check-out
(dd/mm/yyyy)</t>
  </si>
  <si>
    <t xml:space="preserve">staying nights
</t>
  </si>
  <si>
    <t>Comfort inn Nagasaki
(reserved by organizer)</t>
  </si>
  <si>
    <t>another Hotel
(reserved by yourself)</t>
  </si>
  <si>
    <t>International Flight</t>
  </si>
  <si>
    <t xml:space="preserve"> Name of the hotel where you will stay    </t>
  </si>
  <si>
    <t>Flight number</t>
  </si>
  <si>
    <t>Departing from</t>
  </si>
  <si>
    <t>Date&amp; Time
(dd/mm/yyyy hh:mm)</t>
  </si>
  <si>
    <t>Arriving in</t>
  </si>
  <si>
    <t>Means of major transportation</t>
  </si>
  <si>
    <t>Gender
(male/female)</t>
  </si>
  <si>
    <t>Nationality</t>
  </si>
  <si>
    <t xml:space="preserve"> Date of Birth
(dd/mm/yyyy)</t>
  </si>
  <si>
    <t xml:space="preserve"> Japanese embassy or consulate where you will apply     </t>
  </si>
  <si>
    <t>Niigata</t>
  </si>
  <si>
    <t>Name written in Chinese character (Chinese Participants only)      </t>
  </si>
  <si>
    <t>to Nagasaki</t>
  </si>
  <si>
    <t>from Nagasaki</t>
  </si>
  <si>
    <t>Date of Birth:</t>
  </si>
  <si>
    <t>Mailing Address:</t>
  </si>
  <si>
    <t>Nationality:</t>
  </si>
  <si>
    <t>Telephone:</t>
  </si>
  <si>
    <t>Email:</t>
  </si>
  <si>
    <t>Academic Qualifications:</t>
  </si>
  <si>
    <t>Affiliation:</t>
  </si>
  <si>
    <t>Annex 2</t>
  </si>
  <si>
    <t>Application form</t>
  </si>
  <si>
    <t>(title)</t>
  </si>
  <si>
    <t>(first name)</t>
  </si>
  <si>
    <t>(last name) </t>
  </si>
  <si>
    <t>Name(Eng.):</t>
  </si>
  <si>
    <t>Gender:</t>
  </si>
  <si>
    <t>male</t>
  </si>
  <si>
    <t>(male/female)</t>
  </si>
  <si>
    <t>Facsimile:</t>
  </si>
  <si>
    <t>Necessity of Visa Application:</t>
  </si>
  <si>
    <t>yes</t>
  </si>
  <si>
    <t>(yes/no)</t>
  </si>
  <si>
    <t>Please fill in and send the following form to cearac@npec.or.jp, after booking your tickets.</t>
  </si>
  <si>
    <t>Northwest Pacific Region Environmental Cooperation Center</t>
  </si>
  <si>
    <t>Domestic Transportation in Japan
(if coming in Japan other than Nagasaki Airport)</t>
  </si>
  <si>
    <t>Method of Travel to Japan:</t>
  </si>
  <si>
    <t>(air/ferry)</t>
  </si>
  <si>
    <t>Means</t>
  </si>
  <si>
    <t>Means</t>
  </si>
  <si>
    <t>(air/train/bus)</t>
  </si>
  <si>
    <t>Flight/Train number</t>
  </si>
  <si>
    <t>Flight/Train number</t>
  </si>
  <si>
    <t>Domestic Transportation in Japan - 1st Step</t>
  </si>
  <si>
    <t>Domestic Transportation in Japan - 2st Step</t>
  </si>
  <si>
    <t>(yyyy/mm/dd)</t>
  </si>
  <si>
    <t>ANA1660</t>
  </si>
  <si>
    <t>cearac@npec.or.jp</t>
  </si>
  <si>
    <t>Accommodation in other city in Japan (if necessary)</t>
  </si>
  <si>
    <t>none</t>
  </si>
  <si>
    <t>Date&amp; Time</t>
  </si>
  <si>
    <t>(yyyy/mm/dd hh:mm)</t>
  </si>
  <si>
    <t>(yyyy/mm/dd)</t>
  </si>
  <si>
    <t>(air/train/bus)</t>
  </si>
  <si>
    <t>ANA169</t>
  </si>
  <si>
    <t>(yyyy/mm/dd hh:mm)</t>
  </si>
  <si>
    <t>Nagasaki</t>
  </si>
  <si>
    <t>JAL2372</t>
  </si>
  <si>
    <t>Osaka</t>
  </si>
  <si>
    <t>JAL1657</t>
  </si>
  <si>
    <t>Niigata</t>
  </si>
  <si>
    <t>VLK808</t>
  </si>
  <si>
    <t>International Flight</t>
  </si>
  <si>
    <t>Flight number</t>
  </si>
  <si>
    <t>Division name</t>
  </si>
  <si>
    <t>Job title</t>
  </si>
  <si>
    <t>Departing from</t>
  </si>
  <si>
    <t>Arriving in</t>
  </si>
  <si>
    <t xml:space="preserve"> Necessary (Fill in the information below and submit a copy of the first page of your passport)</t>
  </si>
  <si>
    <t xml:space="preserve"> Room Preference:</t>
  </si>
  <si>
    <t>Departing from</t>
  </si>
  <si>
    <t>Arriving in</t>
  </si>
  <si>
    <t>Date&amp; Time
(dd/mm/yyyy hh:mm)</t>
  </si>
  <si>
    <t>Departing from </t>
  </si>
  <si>
    <t>rate</t>
  </si>
  <si>
    <t>US$</t>
  </si>
  <si>
    <t>place and hotel name</t>
  </si>
  <si>
    <t>Flight number</t>
  </si>
  <si>
    <t>International Flight to Japan</t>
  </si>
  <si>
    <t>Vladivostok</t>
  </si>
  <si>
    <t>Niigata</t>
  </si>
  <si>
    <r>
      <t>e</t>
    </r>
    <r>
      <rPr>
        <sz val="11"/>
        <rFont val="ＭＳ ゴシック"/>
        <family val="3"/>
      </rPr>
      <t>x.1</t>
    </r>
  </si>
  <si>
    <t>Itinerary  for your trip to Nagasaki</t>
  </si>
  <si>
    <t xml:space="preserve">Accommodation in Nagasaki </t>
  </si>
  <si>
    <t>Itinerary  for your trip from Nagasaki</t>
  </si>
  <si>
    <t>Nagasaki</t>
  </si>
  <si>
    <t>Check-in</t>
  </si>
  <si>
    <t>Check-out</t>
  </si>
  <si>
    <t>place and hotel name</t>
  </si>
  <si>
    <t>Annex 3</t>
  </si>
  <si>
    <t>Scholarship Application form</t>
  </si>
  <si>
    <t>Applicant Name:</t>
  </si>
  <si>
    <t xml:space="preserve">Training Course: </t>
  </si>
  <si>
    <t xml:space="preserve">Accommodation Support Required: </t>
  </si>
  <si>
    <t xml:space="preserve">Travel Support Required:  </t>
  </si>
  <si>
    <t>(if YES, please complete section below)</t>
  </si>
  <si>
    <t>City of embarkation: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</si>
</sst>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  <numFmt numFmtId="177" formatCode="dd/mm/yyyy\ hh:mm"/>
    <numFmt numFmtId="178" formatCode="m/d;@"/>
    <numFmt numFmtId="179" formatCode="0_ "/>
    <numFmt numFmtId="180" formatCode="0.E+00"/>
    <numFmt numFmtId="181" formatCode="_-* #,##0_-;\-* #,##0_-;_-* &quot;-&quot;_-;_-@_-"/>
    <numFmt numFmtId="182" formatCode="0.00000"/>
    <numFmt numFmtId="183" formatCode="#,##0;\-#,##0;&quot;-&quot;"/>
    <numFmt numFmtId="184" formatCode="_-* #,##0.0_-;\-* #,##0.0_-;_-* &quot;-&quot;_-;_-@_-"/>
    <numFmt numFmtId="185" formatCode="_-* #,##0.000000_-;\-* #,##0.000000_-;_-* &quot;-&quot;_-;_-@_-"/>
    <numFmt numFmtId="186" formatCode="&quot;Yes&quot;;&quot;Yes&quot;;&quot;No&quot;"/>
    <numFmt numFmtId="187" formatCode="&quot;On&quot;;&quot;On&quot;;&quot;Off&quot;"/>
    <numFmt numFmtId="188" formatCode="[$€-2]\ #,##0.00_);[Red]\([$€-2]\ #,##0.00\)"/>
    <numFmt numFmtId="189" formatCode="m/d\(aaa\)"/>
    <numFmt numFmtId="190" formatCode="#,##0.00_ "/>
    <numFmt numFmtId="191" formatCode="#,##0_);[Red]\(#,##0\)"/>
    <numFmt numFmtId="192" formatCode="#,##0_ "/>
    <numFmt numFmtId="193" formatCode="m/d"/>
    <numFmt numFmtId="194" formatCode="#,##0.00_);[Red]\(#,##0.00\)"/>
    <numFmt numFmtId="195" formatCode="dd/mm\ ddd"/>
    <numFmt numFmtId="196" formatCode="0_);[Red]\(0\)"/>
    <numFmt numFmtId="197" formatCode="0.000_ "/>
    <numFmt numFmtId="198" formatCode="#,##0.000_ "/>
    <numFmt numFmtId="199" formatCode="#,##0.00000_ "/>
    <numFmt numFmtId="200" formatCode="#,##0_ ;\-#,##0_ ;&quot;RCU&quot;"/>
    <numFmt numFmtId="201" formatCode="\,\ ddd"/>
    <numFmt numFmtId="202" formatCode="#,##0.00000_);[Red]\(#,##0.00000\)"/>
    <numFmt numFmtId="203" formatCode="0.00_);[Red]\(0.00\)"/>
    <numFmt numFmtId="204" formatCode="0.00000_);[Red]\(0.00000\)"/>
    <numFmt numFmtId="205" formatCode="&quot;True&quot;;&quot;True&quot;;&quot;False&quot;"/>
    <numFmt numFmtId="206" formatCode="yyyy/m/d\ h:mm;@"/>
    <numFmt numFmtId="207" formatCode="m/d\ h:mm"/>
    <numFmt numFmtId="208" formatCode="m/d&quot;内訳&quot;"/>
    <numFmt numFmtId="209" formatCode="0.000000_);[Red]\(0.000000\)"/>
    <numFmt numFmtId="210" formatCode="#,##0\ &quot;*&quot;"/>
    <numFmt numFmtId="211" formatCode="#,##0.0;[Red]\-#,##0.0"/>
    <numFmt numFmtId="212" formatCode="dd/mm/yyyy\(ddd\)"/>
    <numFmt numFmtId="213" formatCode="yyyy/mm/dd\ hh:mm"/>
    <numFmt numFmtId="214" formatCode="yyyy/mm/dd\,\ ddd"/>
    <numFmt numFmtId="215" formatCode="yyyy/mm/dd"/>
  </numFmts>
  <fonts count="31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2"/>
      <name val="ＭＳ Ｐゴシック"/>
      <family val="3"/>
    </font>
    <font>
      <u val="single"/>
      <sz val="6.6"/>
      <color indexed="36"/>
      <name val="ＭＳ ゴシック"/>
      <family val="3"/>
    </font>
    <font>
      <sz val="11"/>
      <name val="SimSun"/>
      <family val="0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1"/>
      <name val="Helv"/>
      <family val="2"/>
    </font>
    <font>
      <sz val="14"/>
      <name val="ＭＳ 明朝"/>
      <family val="1"/>
    </font>
    <font>
      <sz val="14"/>
      <name val="Arial"/>
      <family val="2"/>
    </font>
    <font>
      <u val="single"/>
      <sz val="14"/>
      <name val="ＭＳ Ｐゴシック"/>
      <family val="3"/>
    </font>
    <font>
      <b/>
      <u val="single"/>
      <sz val="11"/>
      <name val="ＭＳ ゴシック"/>
      <family val="3"/>
    </font>
    <font>
      <sz val="12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sz val="10"/>
      <name val="Garamond"/>
      <family val="1"/>
    </font>
    <font>
      <u val="single"/>
      <sz val="14"/>
      <name val="Garamond"/>
      <family val="1"/>
    </font>
    <font>
      <u val="single"/>
      <sz val="12"/>
      <name val="Garamond"/>
      <family val="1"/>
    </font>
    <font>
      <b/>
      <u val="single"/>
      <sz val="14"/>
      <name val="Garamond"/>
      <family val="1"/>
    </font>
    <font>
      <u val="single"/>
      <sz val="14"/>
      <name val="ＭＳ Ｐ明朝"/>
      <family val="1"/>
    </font>
    <font>
      <b/>
      <sz val="18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u val="single"/>
      <sz val="12"/>
      <name val="Garamond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id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9"/>
        <bgColor indexed="45"/>
      </patternFill>
    </fill>
  </fills>
  <borders count="7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ont="0" applyAlignment="0">
      <protection/>
    </xf>
    <xf numFmtId="183" fontId="9" fillId="0" borderId="0" applyFill="0" applyBorder="0" applyAlignment="0">
      <protection/>
    </xf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3" fillId="0" borderId="0">
      <alignment/>
      <protection/>
    </xf>
  </cellStyleXfs>
  <cellXfs count="2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NumberForma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vertical="center" shrinkToFit="1"/>
      <protection locked="0"/>
    </xf>
    <xf numFmtId="0" fontId="0" fillId="0" borderId="4" xfId="0" applyFont="1" applyFill="1" applyBorder="1" applyAlignment="1" applyProtection="1">
      <alignment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5" xfId="0" applyFont="1" applyFill="1" applyBorder="1" applyAlignment="1" applyProtection="1">
      <alignment vertical="center" wrapText="1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 shrinkToFit="1"/>
      <protection/>
    </xf>
    <xf numFmtId="0" fontId="0" fillId="2" borderId="11" xfId="0" applyFill="1" applyBorder="1" applyAlignment="1" applyProtection="1">
      <alignment horizontal="center" vertical="center" wrapText="1" shrinkToFit="1"/>
      <protection/>
    </xf>
    <xf numFmtId="0" fontId="0" fillId="0" borderId="12" xfId="0" applyFont="1" applyFill="1" applyBorder="1" applyAlignment="1" applyProtection="1">
      <alignment vertical="center" wrapText="1" shrinkToFit="1"/>
      <protection locked="0"/>
    </xf>
    <xf numFmtId="17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center" vertical="center" wrapText="1" shrinkToFit="1"/>
      <protection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15" xfId="0" applyFont="1" applyFill="1" applyBorder="1" applyAlignment="1" applyProtection="1">
      <alignment vertical="center" wrapText="1" shrinkToFit="1"/>
      <protection locked="0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0" fontId="7" fillId="0" borderId="16" xfId="0" applyFont="1" applyFill="1" applyBorder="1" applyAlignment="1" applyProtection="1">
      <alignment vertical="center" wrapText="1" shrinkToFit="1"/>
      <protection locked="0"/>
    </xf>
    <xf numFmtId="215" fontId="0" fillId="0" borderId="16" xfId="0" applyNumberFormat="1" applyFont="1" applyFill="1" applyBorder="1" applyAlignment="1" applyProtection="1">
      <alignment vertical="center" wrapText="1" shrinkToFit="1"/>
      <protection locked="0"/>
    </xf>
    <xf numFmtId="215" fontId="0" fillId="0" borderId="8" xfId="0" applyNumberFormat="1" applyBorder="1" applyAlignment="1">
      <alignment vertical="center" wrapText="1"/>
    </xf>
    <xf numFmtId="215" fontId="0" fillId="0" borderId="4" xfId="0" applyNumberFormat="1" applyBorder="1" applyAlignment="1">
      <alignment vertical="center" wrapText="1"/>
    </xf>
    <xf numFmtId="215" fontId="0" fillId="0" borderId="17" xfId="0" applyNumberFormat="1" applyBorder="1" applyAlignment="1" applyProtection="1">
      <alignment vertical="center" shrinkToFit="1"/>
      <protection locked="0"/>
    </xf>
    <xf numFmtId="215" fontId="0" fillId="0" borderId="8" xfId="0" applyNumberFormat="1" applyBorder="1" applyAlignment="1" applyProtection="1">
      <alignment vertical="center" shrinkToFit="1"/>
      <protection locked="0"/>
    </xf>
    <xf numFmtId="213" fontId="0" fillId="0" borderId="4" xfId="0" applyNumberFormat="1" applyBorder="1" applyAlignment="1">
      <alignment horizontal="left" vertical="center" wrapText="1"/>
    </xf>
    <xf numFmtId="213" fontId="0" fillId="0" borderId="6" xfId="0" applyNumberFormat="1" applyBorder="1" applyAlignment="1">
      <alignment horizontal="left" vertical="center" wrapText="1"/>
    </xf>
    <xf numFmtId="213" fontId="0" fillId="0" borderId="5" xfId="0" applyNumberFormat="1" applyBorder="1" applyAlignment="1">
      <alignment horizontal="left" vertical="center" wrapText="1"/>
    </xf>
    <xf numFmtId="0" fontId="18" fillId="0" borderId="0" xfId="0" applyFont="1" applyFill="1" applyAlignment="1" applyProtection="1">
      <alignment vertical="top"/>
      <protection hidden="1" locked="0"/>
    </xf>
    <xf numFmtId="0" fontId="18" fillId="0" borderId="0" xfId="0" applyFont="1" applyFill="1" applyBorder="1" applyAlignment="1" applyProtection="1">
      <alignment vertical="top" shrinkToFit="1"/>
      <protection hidden="1"/>
    </xf>
    <xf numFmtId="0" fontId="19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left" vertical="top" shrinkToFit="1"/>
      <protection hidden="1"/>
    </xf>
    <xf numFmtId="0" fontId="19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 locked="0"/>
    </xf>
    <xf numFmtId="0" fontId="22" fillId="0" borderId="0" xfId="0" applyFont="1" applyFill="1" applyAlignment="1" applyProtection="1">
      <alignment vertical="top"/>
      <protection hidden="1" locked="0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 locked="0"/>
    </xf>
    <xf numFmtId="0" fontId="23" fillId="3" borderId="1" xfId="0" applyFont="1" applyFill="1" applyBorder="1" applyAlignment="1" applyProtection="1">
      <alignment horizontal="left" vertical="top" shrinkToFit="1"/>
      <protection hidden="1" locked="0"/>
    </xf>
    <xf numFmtId="0" fontId="15" fillId="3" borderId="1" xfId="0" applyFont="1" applyFill="1" applyBorder="1" applyAlignment="1" applyProtection="1">
      <alignment horizontal="left" vertical="top" shrinkToFit="1"/>
      <protection hidden="1" locked="0"/>
    </xf>
    <xf numFmtId="0" fontId="26" fillId="3" borderId="1" xfId="0" applyFont="1" applyFill="1" applyBorder="1" applyAlignment="1" applyProtection="1">
      <alignment horizontal="left" vertical="top" shrinkToFit="1"/>
      <protection hidden="1" locked="0"/>
    </xf>
    <xf numFmtId="0" fontId="19" fillId="0" borderId="0" xfId="0" applyFont="1" applyBorder="1" applyAlignment="1" applyProtection="1">
      <alignment vertical="top"/>
      <protection hidden="1" locked="0"/>
    </xf>
    <xf numFmtId="0" fontId="23" fillId="3" borderId="1" xfId="0" applyFont="1" applyFill="1" applyBorder="1" applyAlignment="1" applyProtection="1">
      <alignment horizontal="center" vertical="top" shrinkToFit="1"/>
      <protection hidden="1" locked="0"/>
    </xf>
    <xf numFmtId="0" fontId="24" fillId="0" borderId="0" xfId="0" applyFont="1" applyBorder="1" applyAlignment="1" applyProtection="1">
      <alignment vertical="top" wrapText="1"/>
      <protection hidden="1"/>
    </xf>
    <xf numFmtId="0" fontId="23" fillId="0" borderId="0" xfId="0" applyFont="1" applyBorder="1" applyAlignment="1" applyProtection="1">
      <alignment horizontal="left" vertical="top" wrapText="1" shrinkToFit="1"/>
      <protection hidden="1"/>
    </xf>
    <xf numFmtId="0" fontId="18" fillId="0" borderId="0" xfId="0" applyFont="1" applyFill="1" applyBorder="1" applyAlignment="1" applyProtection="1">
      <alignment horizontal="left" vertical="top" shrinkToFit="1"/>
      <protection hidden="1"/>
    </xf>
    <xf numFmtId="192" fontId="23" fillId="3" borderId="1" xfId="0" applyNumberFormat="1" applyFont="1" applyFill="1" applyBorder="1" applyAlignment="1" applyProtection="1">
      <alignment vertical="top" shrinkToFit="1"/>
      <protection hidden="1" locked="0"/>
    </xf>
    <xf numFmtId="0" fontId="28" fillId="0" borderId="0" xfId="0" applyFont="1" applyFill="1" applyAlignment="1" applyProtection="1">
      <alignment vertical="top" shrinkToFit="1"/>
      <protection hidden="1" locked="0"/>
    </xf>
    <xf numFmtId="0" fontId="28" fillId="0" borderId="0" xfId="0" applyFont="1" applyFill="1" applyAlignment="1" applyProtection="1">
      <alignment vertical="top" shrinkToFit="1"/>
      <protection hidden="1"/>
    </xf>
    <xf numFmtId="0" fontId="28" fillId="0" borderId="0" xfId="0" applyFont="1" applyAlignment="1" applyProtection="1">
      <alignment vertical="top" shrinkToFit="1"/>
      <protection hidden="1" locked="0"/>
    </xf>
    <xf numFmtId="0" fontId="28" fillId="0" borderId="0" xfId="0" applyFont="1" applyAlignment="1" applyProtection="1">
      <alignment vertical="top" shrinkToFit="1"/>
      <protection hidden="1"/>
    </xf>
    <xf numFmtId="0" fontId="17" fillId="0" borderId="0" xfId="0" applyFont="1" applyFill="1" applyAlignment="1" applyProtection="1">
      <alignment vertical="top" shrinkToFit="1"/>
      <protection hidden="1" locked="0"/>
    </xf>
    <xf numFmtId="0" fontId="17" fillId="0" borderId="18" xfId="0" applyFont="1" applyFill="1" applyBorder="1" applyAlignment="1" applyProtection="1">
      <alignment vertical="top" shrinkToFit="1"/>
      <protection hidden="1"/>
    </xf>
    <xf numFmtId="0" fontId="24" fillId="3" borderId="19" xfId="0" applyFont="1" applyFill="1" applyBorder="1" applyAlignment="1" applyProtection="1">
      <alignment horizontal="left" vertical="top" shrinkToFit="1"/>
      <protection hidden="1" locked="0"/>
    </xf>
    <xf numFmtId="0" fontId="24" fillId="0" borderId="20" xfId="0" applyFont="1" applyFill="1" applyBorder="1" applyAlignment="1" applyProtection="1">
      <alignment horizontal="left" vertical="top" shrinkToFit="1"/>
      <protection hidden="1" locked="0"/>
    </xf>
    <xf numFmtId="0" fontId="24" fillId="0" borderId="21" xfId="0" applyFont="1" applyFill="1" applyBorder="1" applyAlignment="1" applyProtection="1">
      <alignment horizontal="left" vertical="top" shrinkToFit="1"/>
      <protection hidden="1"/>
    </xf>
    <xf numFmtId="0" fontId="17" fillId="0" borderId="0" xfId="0" applyFont="1" applyAlignment="1" applyProtection="1">
      <alignment vertical="top" shrinkToFit="1"/>
      <protection hidden="1" locked="0"/>
    </xf>
    <xf numFmtId="0" fontId="17" fillId="0" borderId="0" xfId="0" applyFont="1" applyAlignment="1" applyProtection="1">
      <alignment vertical="top" shrinkToFit="1"/>
      <protection hidden="1"/>
    </xf>
    <xf numFmtId="0" fontId="24" fillId="3" borderId="1" xfId="0" applyFont="1" applyFill="1" applyBorder="1" applyAlignment="1" applyProtection="1">
      <alignment horizontal="left" vertical="top" shrinkToFit="1"/>
      <protection hidden="1" locked="0"/>
    </xf>
    <xf numFmtId="0" fontId="24" fillId="0" borderId="0" xfId="0" applyFont="1" applyFill="1" applyBorder="1" applyAlignment="1" applyProtection="1">
      <alignment horizontal="left" vertical="top" shrinkToFit="1"/>
      <protection hidden="1" locked="0"/>
    </xf>
    <xf numFmtId="213" fontId="24" fillId="3" borderId="1" xfId="0" applyNumberFormat="1" applyFont="1" applyFill="1" applyBorder="1" applyAlignment="1" applyProtection="1">
      <alignment horizontal="left" vertical="top" shrinkToFit="1"/>
      <protection hidden="1" locked="0"/>
    </xf>
    <xf numFmtId="213" fontId="17" fillId="0" borderId="0" xfId="0" applyNumberFormat="1" applyFont="1" applyFill="1" applyBorder="1" applyAlignment="1" applyProtection="1">
      <alignment horizontal="left" vertical="top" shrinkToFit="1"/>
      <protection hidden="1" locked="0"/>
    </xf>
    <xf numFmtId="177" fontId="24" fillId="0" borderId="21" xfId="0" applyNumberFormat="1" applyFont="1" applyFill="1" applyBorder="1" applyAlignment="1" applyProtection="1">
      <alignment horizontal="left" vertical="top" shrinkToFit="1"/>
      <protection hidden="1"/>
    </xf>
    <xf numFmtId="213" fontId="24" fillId="3" borderId="22" xfId="0" applyNumberFormat="1" applyFont="1" applyFill="1" applyBorder="1" applyAlignment="1" applyProtection="1">
      <alignment horizontal="left" vertical="top" shrinkToFit="1"/>
      <protection hidden="1" locked="0"/>
    </xf>
    <xf numFmtId="214" fontId="24" fillId="3" borderId="19" xfId="0" applyNumberFormat="1" applyFont="1" applyFill="1" applyBorder="1" applyAlignment="1" applyProtection="1">
      <alignment horizontal="left" vertical="top" shrinkToFit="1"/>
      <protection hidden="1" locked="0"/>
    </xf>
    <xf numFmtId="0" fontId="17" fillId="0" borderId="0" xfId="0" applyFont="1" applyFill="1" applyBorder="1" applyAlignment="1" applyProtection="1">
      <alignment horizontal="left" vertical="top" shrinkToFit="1"/>
      <protection hidden="1" locked="0"/>
    </xf>
    <xf numFmtId="212" fontId="24" fillId="0" borderId="21" xfId="0" applyNumberFormat="1" applyFont="1" applyFill="1" applyBorder="1" applyAlignment="1" applyProtection="1">
      <alignment horizontal="left" vertical="top" shrinkToFit="1"/>
      <protection hidden="1"/>
    </xf>
    <xf numFmtId="214" fontId="24" fillId="3" borderId="1" xfId="0" applyNumberFormat="1" applyFont="1" applyFill="1" applyBorder="1" applyAlignment="1" applyProtection="1">
      <alignment horizontal="left" vertical="top" shrinkToFit="1"/>
      <protection hidden="1" locked="0"/>
    </xf>
    <xf numFmtId="176" fontId="24" fillId="0" borderId="21" xfId="0" applyNumberFormat="1" applyFont="1" applyFill="1" applyBorder="1" applyAlignment="1" applyProtection="1">
      <alignment horizontal="left" vertical="top" shrinkToFit="1"/>
      <protection hidden="1"/>
    </xf>
    <xf numFmtId="176" fontId="24" fillId="3" borderId="22" xfId="0" applyNumberFormat="1" applyFont="1" applyFill="1" applyBorder="1" applyAlignment="1" applyProtection="1">
      <alignment horizontal="left" vertical="top" shrinkToFit="1"/>
      <protection hidden="1" locked="0"/>
    </xf>
    <xf numFmtId="0" fontId="24" fillId="3" borderId="19" xfId="0" applyFont="1" applyFill="1" applyBorder="1" applyAlignment="1" applyProtection="1">
      <alignment horizontal="center" vertical="top" shrinkToFit="1"/>
      <protection hidden="1" locked="0"/>
    </xf>
    <xf numFmtId="0" fontId="17" fillId="0" borderId="23" xfId="0" applyFont="1" applyFill="1" applyBorder="1" applyAlignment="1" applyProtection="1">
      <alignment horizontal="left" vertical="top" shrinkToFit="1"/>
      <protection hidden="1"/>
    </xf>
    <xf numFmtId="0" fontId="24" fillId="0" borderId="24" xfId="0" applyFont="1" applyFill="1" applyBorder="1" applyAlignment="1" applyProtection="1">
      <alignment horizontal="left" vertical="top" shrinkToFit="1"/>
      <protection hidden="1" locked="0"/>
    </xf>
    <xf numFmtId="214" fontId="24" fillId="3" borderId="25" xfId="0" applyNumberFormat="1" applyFont="1" applyFill="1" applyBorder="1" applyAlignment="1" applyProtection="1">
      <alignment horizontal="left" vertical="top" shrinkToFit="1"/>
      <protection hidden="1" locked="0"/>
    </xf>
    <xf numFmtId="0" fontId="17" fillId="0" borderId="26" xfId="0" applyFont="1" applyFill="1" applyBorder="1" applyAlignment="1" applyProtection="1">
      <alignment vertical="top" shrinkToFit="1"/>
      <protection hidden="1"/>
    </xf>
    <xf numFmtId="176" fontId="24" fillId="3" borderId="27" xfId="0" applyNumberFormat="1" applyFont="1" applyFill="1" applyBorder="1" applyAlignment="1" applyProtection="1">
      <alignment horizontal="left" vertical="top" shrinkToFit="1"/>
      <protection hidden="1" locked="0"/>
    </xf>
    <xf numFmtId="0" fontId="24" fillId="0" borderId="28" xfId="0" applyFont="1" applyFill="1" applyBorder="1" applyAlignment="1" applyProtection="1">
      <alignment horizontal="left" vertical="top" shrinkToFit="1"/>
      <protection hidden="1" locked="0"/>
    </xf>
    <xf numFmtId="176" fontId="24" fillId="0" borderId="29" xfId="0" applyNumberFormat="1" applyFont="1" applyFill="1" applyBorder="1" applyAlignment="1" applyProtection="1">
      <alignment horizontal="left" vertical="top" shrinkToFit="1"/>
      <protection hidden="1"/>
    </xf>
    <xf numFmtId="0" fontId="24" fillId="0" borderId="21" xfId="22" applyFont="1" applyFill="1" applyBorder="1" applyAlignment="1" applyProtection="1">
      <alignment horizontal="left" vertical="top" shrinkToFit="1"/>
      <protection hidden="1"/>
    </xf>
    <xf numFmtId="213" fontId="24" fillId="3" borderId="27" xfId="0" applyNumberFormat="1" applyFont="1" applyFill="1" applyBorder="1" applyAlignment="1" applyProtection="1">
      <alignment horizontal="left" vertical="top" shrinkToFit="1"/>
      <protection hidden="1" locked="0"/>
    </xf>
    <xf numFmtId="213" fontId="17" fillId="0" borderId="28" xfId="0" applyNumberFormat="1" applyFont="1" applyFill="1" applyBorder="1" applyAlignment="1" applyProtection="1">
      <alignment horizontal="left" vertical="top" shrinkToFit="1"/>
      <protection hidden="1" locked="0"/>
    </xf>
    <xf numFmtId="177" fontId="24" fillId="0" borderId="29" xfId="0" applyNumberFormat="1" applyFont="1" applyFill="1" applyBorder="1" applyAlignment="1" applyProtection="1">
      <alignment horizontal="left" vertical="top" shrinkToFit="1"/>
      <protection hidden="1"/>
    </xf>
    <xf numFmtId="49" fontId="23" fillId="3" borderId="30" xfId="0" applyNumberFormat="1" applyFont="1" applyFill="1" applyBorder="1" applyAlignment="1" applyProtection="1">
      <alignment horizontal="left" vertical="top" wrapText="1" shrinkToFit="1"/>
      <protection hidden="1" locked="0"/>
    </xf>
    <xf numFmtId="0" fontId="21" fillId="0" borderId="0" xfId="0" applyFont="1" applyFill="1" applyBorder="1" applyAlignment="1" applyProtection="1">
      <alignment horizontal="center" vertical="top" wrapText="1" shrinkToFit="1"/>
      <protection hidden="1"/>
    </xf>
    <xf numFmtId="0" fontId="17" fillId="0" borderId="20" xfId="0" applyFont="1" applyFill="1" applyBorder="1" applyAlignment="1" applyProtection="1">
      <alignment vertical="top" shrinkToFit="1"/>
      <protection hidden="1"/>
    </xf>
    <xf numFmtId="0" fontId="17" fillId="0" borderId="31" xfId="0" applyFont="1" applyFill="1" applyBorder="1" applyAlignment="1" applyProtection="1">
      <alignment vertical="top" shrinkToFit="1"/>
      <protection hidden="1"/>
    </xf>
    <xf numFmtId="0" fontId="27" fillId="0" borderId="28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vertical="top" wrapText="1" shrinkToFit="1"/>
      <protection hidden="1"/>
    </xf>
    <xf numFmtId="0" fontId="22" fillId="0" borderId="32" xfId="0" applyFont="1" applyFill="1" applyBorder="1" applyAlignment="1" applyProtection="1">
      <alignment vertical="top" shrinkToFit="1"/>
      <protection hidden="1"/>
    </xf>
    <xf numFmtId="0" fontId="14" fillId="0" borderId="0" xfId="0" applyFont="1" applyFill="1" applyBorder="1" applyAlignment="1" applyProtection="1">
      <alignment vertical="top" shrinkToFit="1"/>
      <protection hidden="1"/>
    </xf>
    <xf numFmtId="0" fontId="22" fillId="0" borderId="0" xfId="0" applyFont="1" applyFill="1" applyBorder="1" applyAlignment="1" applyProtection="1">
      <alignment vertical="top" shrinkToFit="1"/>
      <protection hidden="1"/>
    </xf>
    <xf numFmtId="0" fontId="18" fillId="0" borderId="0" xfId="0" applyFont="1" applyFill="1" applyBorder="1" applyAlignment="1" applyProtection="1">
      <alignment horizontal="left" vertical="top" shrinkToFit="1"/>
      <protection hidden="1"/>
    </xf>
    <xf numFmtId="215" fontId="23" fillId="3" borderId="30" xfId="0" applyNumberFormat="1" applyFont="1" applyFill="1" applyBorder="1" applyAlignment="1" applyProtection="1">
      <alignment horizontal="left" vertical="top" wrapText="1"/>
      <protection hidden="1" locked="0"/>
    </xf>
    <xf numFmtId="215" fontId="23" fillId="3" borderId="33" xfId="0" applyNumberFormat="1" applyFont="1" applyFill="1" applyBorder="1" applyAlignment="1" applyProtection="1">
      <alignment horizontal="left" vertical="top" wrapText="1"/>
      <protection hidden="1" locked="0"/>
    </xf>
    <xf numFmtId="0" fontId="23" fillId="3" borderId="30" xfId="0" applyFont="1" applyFill="1" applyBorder="1" applyAlignment="1" applyProtection="1">
      <alignment horizontal="left" vertical="top" shrinkToFit="1"/>
      <protection hidden="1" locked="0"/>
    </xf>
    <xf numFmtId="0" fontId="23" fillId="3" borderId="33" xfId="0" applyFont="1" applyFill="1" applyBorder="1" applyAlignment="1" applyProtection="1">
      <alignment horizontal="left" vertical="top" shrinkToFit="1"/>
      <protection hidden="1" locked="0"/>
    </xf>
    <xf numFmtId="0" fontId="20" fillId="0" borderId="0" xfId="0" applyFont="1" applyFill="1" applyBorder="1" applyAlignment="1" applyProtection="1">
      <alignment horizontal="right" vertical="top" shrinkToFit="1"/>
      <protection hidden="1"/>
    </xf>
    <xf numFmtId="49" fontId="23" fillId="3" borderId="34" xfId="0" applyNumberFormat="1" applyFont="1" applyFill="1" applyBorder="1" applyAlignment="1" applyProtection="1">
      <alignment horizontal="left" vertical="top" shrinkToFit="1"/>
      <protection hidden="1" locked="0"/>
    </xf>
    <xf numFmtId="49" fontId="23" fillId="3" borderId="33" xfId="0" applyNumberFormat="1" applyFont="1" applyFill="1" applyBorder="1" applyAlignment="1" applyProtection="1">
      <alignment horizontal="left" vertical="top" shrinkToFit="1"/>
      <protection hidden="1" locked="0"/>
    </xf>
    <xf numFmtId="0" fontId="23" fillId="0" borderId="0" xfId="0" applyFont="1" applyFill="1" applyBorder="1" applyAlignment="1" applyProtection="1">
      <alignment vertical="top" shrinkToFit="1"/>
      <protection hidden="1"/>
    </xf>
    <xf numFmtId="0" fontId="18" fillId="0" borderId="0" xfId="0" applyFont="1" applyFill="1" applyBorder="1" applyAlignment="1" applyProtection="1">
      <alignment vertical="top" shrinkToFit="1"/>
      <protection hidden="1"/>
    </xf>
    <xf numFmtId="0" fontId="17" fillId="0" borderId="0" xfId="0" applyFont="1" applyFill="1" applyBorder="1" applyAlignment="1" applyProtection="1">
      <alignment horizontal="left" vertical="top" indent="1" shrinkToFit="1"/>
      <protection hidden="1"/>
    </xf>
    <xf numFmtId="0" fontId="18" fillId="0" borderId="0" xfId="0" applyFont="1" applyFill="1" applyBorder="1" applyAlignment="1" applyProtection="1">
      <alignment vertical="top" wrapText="1" shrinkToFit="1"/>
      <protection hidden="1"/>
    </xf>
    <xf numFmtId="0" fontId="18" fillId="0" borderId="32" xfId="0" applyFont="1" applyFill="1" applyBorder="1" applyAlignment="1" applyProtection="1">
      <alignment vertical="top" wrapText="1" shrinkToFit="1"/>
      <protection hidden="1"/>
    </xf>
    <xf numFmtId="0" fontId="25" fillId="0" borderId="35" xfId="0" applyFont="1" applyFill="1" applyBorder="1" applyAlignment="1" applyProtection="1">
      <alignment vertical="top" shrinkToFit="1"/>
      <protection hidden="1"/>
    </xf>
    <xf numFmtId="0" fontId="25" fillId="0" borderId="36" xfId="0" applyFont="1" applyFill="1" applyBorder="1" applyAlignment="1" applyProtection="1">
      <alignment vertical="top" shrinkToFit="1"/>
      <protection hidden="1"/>
    </xf>
    <xf numFmtId="0" fontId="25" fillId="0" borderId="37" xfId="0" applyFont="1" applyFill="1" applyBorder="1" applyAlignment="1" applyProtection="1">
      <alignment vertical="top" shrinkToFit="1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Border="1" applyAlignment="1" applyProtection="1">
      <alignment vertical="top" wrapText="1"/>
      <protection hidden="1"/>
    </xf>
    <xf numFmtId="0" fontId="4" fillId="3" borderId="30" xfId="0" applyFont="1" applyFill="1" applyBorder="1" applyAlignment="1" applyProtection="1">
      <alignment vertical="top" wrapText="1"/>
      <protection hidden="1" locked="0"/>
    </xf>
    <xf numFmtId="0" fontId="19" fillId="3" borderId="38" xfId="0" applyFont="1" applyFill="1" applyBorder="1" applyAlignment="1" applyProtection="1">
      <alignment vertical="top"/>
      <protection hidden="1" locked="0"/>
    </xf>
    <xf numFmtId="0" fontId="19" fillId="3" borderId="34" xfId="0" applyFont="1" applyFill="1" applyBorder="1" applyAlignment="1" applyProtection="1">
      <alignment vertical="top"/>
      <protection hidden="1" locked="0"/>
    </xf>
    <xf numFmtId="0" fontId="19" fillId="3" borderId="33" xfId="0" applyFont="1" applyFill="1" applyBorder="1" applyAlignment="1" applyProtection="1">
      <alignment vertical="top"/>
      <protection hidden="1" locked="0"/>
    </xf>
    <xf numFmtId="0" fontId="17" fillId="0" borderId="32" xfId="0" applyFont="1" applyFill="1" applyBorder="1" applyAlignment="1" applyProtection="1">
      <alignment horizontal="left" vertical="top" indent="1" shrinkToFit="1"/>
      <protection hidden="1"/>
    </xf>
    <xf numFmtId="0" fontId="18" fillId="0" borderId="0" xfId="0" applyFont="1" applyFill="1" applyBorder="1" applyAlignment="1" applyProtection="1">
      <alignment horizontal="left" vertical="top" wrapText="1" shrinkToFit="1"/>
      <protection hidden="1"/>
    </xf>
    <xf numFmtId="0" fontId="23" fillId="0" borderId="0" xfId="0" applyFont="1" applyFill="1" applyBorder="1" applyAlignment="1" applyProtection="1">
      <alignment horizontal="left" vertical="top" shrinkToFit="1"/>
      <protection hidden="1" locked="0"/>
    </xf>
    <xf numFmtId="0" fontId="23" fillId="0" borderId="0" xfId="0" applyFont="1" applyBorder="1" applyAlignment="1" applyProtection="1">
      <alignment horizontal="left" vertical="top" shrinkToFit="1"/>
      <protection hidden="1" locked="0"/>
    </xf>
    <xf numFmtId="0" fontId="24" fillId="0" borderId="0" xfId="0" applyFont="1" applyBorder="1" applyAlignment="1" applyProtection="1">
      <alignment vertical="top" wrapText="1"/>
      <protection hidden="1" locked="0"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17" fillId="0" borderId="28" xfId="0" applyFont="1" applyFill="1" applyBorder="1" applyAlignment="1" applyProtection="1">
      <alignment horizontal="left" vertical="top" indent="1" shrinkToFit="1"/>
      <protection hidden="1"/>
    </xf>
    <xf numFmtId="0" fontId="17" fillId="0" borderId="0" xfId="0" applyFont="1" applyFill="1" applyBorder="1" applyAlignment="1" applyProtection="1">
      <alignment vertical="top" shrinkToFit="1"/>
      <protection hidden="1"/>
    </xf>
    <xf numFmtId="0" fontId="17" fillId="0" borderId="32" xfId="0" applyFont="1" applyFill="1" applyBorder="1" applyAlignment="1" applyProtection="1">
      <alignment vertical="top" shrinkToFit="1"/>
      <protection hidden="1"/>
    </xf>
    <xf numFmtId="0" fontId="28" fillId="4" borderId="39" xfId="0" applyFont="1" applyFill="1" applyBorder="1" applyAlignment="1" applyProtection="1">
      <alignment vertical="top" shrinkToFit="1"/>
      <protection hidden="1"/>
    </xf>
    <xf numFmtId="0" fontId="28" fillId="4" borderId="3" xfId="0" applyFont="1" applyFill="1" applyBorder="1" applyAlignment="1" applyProtection="1">
      <alignment vertical="top" shrinkToFit="1"/>
      <protection hidden="1"/>
    </xf>
    <xf numFmtId="0" fontId="28" fillId="4" borderId="40" xfId="0" applyFont="1" applyFill="1" applyBorder="1" applyAlignment="1" applyProtection="1">
      <alignment vertical="top" shrinkToFit="1"/>
      <protection hidden="1"/>
    </xf>
    <xf numFmtId="0" fontId="17" fillId="0" borderId="28" xfId="0" applyFont="1" applyFill="1" applyBorder="1" applyAlignment="1" applyProtection="1">
      <alignment vertical="top" shrinkToFit="1"/>
      <protection hidden="1"/>
    </xf>
    <xf numFmtId="0" fontId="28" fillId="5" borderId="41" xfId="0" applyFont="1" applyFill="1" applyBorder="1" applyAlignment="1" applyProtection="1">
      <alignment vertical="top" shrinkToFit="1"/>
      <protection hidden="1"/>
    </xf>
    <xf numFmtId="0" fontId="28" fillId="5" borderId="42" xfId="0" applyFont="1" applyFill="1" applyBorder="1" applyAlignment="1" applyProtection="1">
      <alignment vertical="top" shrinkToFit="1"/>
      <protection hidden="1"/>
    </xf>
    <xf numFmtId="0" fontId="28" fillId="5" borderId="43" xfId="0" applyFont="1" applyFill="1" applyBorder="1" applyAlignment="1" applyProtection="1">
      <alignment vertical="top" shrinkToFit="1"/>
      <protection hidden="1"/>
    </xf>
    <xf numFmtId="0" fontId="28" fillId="6" borderId="39" xfId="0" applyFont="1" applyFill="1" applyBorder="1" applyAlignment="1" applyProtection="1">
      <alignment vertical="top" shrinkToFit="1"/>
      <protection hidden="1"/>
    </xf>
    <xf numFmtId="0" fontId="28" fillId="6" borderId="3" xfId="0" applyFont="1" applyFill="1" applyBorder="1" applyAlignment="1" applyProtection="1">
      <alignment vertical="top" shrinkToFit="1"/>
      <protection hidden="1"/>
    </xf>
    <xf numFmtId="0" fontId="28" fillId="6" borderId="40" xfId="0" applyFont="1" applyFill="1" applyBorder="1" applyAlignment="1" applyProtection="1">
      <alignment vertical="top" shrinkToFit="1"/>
      <protection hidden="1"/>
    </xf>
    <xf numFmtId="0" fontId="28" fillId="4" borderId="35" xfId="0" applyFont="1" applyFill="1" applyBorder="1" applyAlignment="1" applyProtection="1">
      <alignment vertical="top" shrinkToFit="1"/>
      <protection hidden="1"/>
    </xf>
    <xf numFmtId="0" fontId="28" fillId="4" borderId="36" xfId="0" applyFont="1" applyFill="1" applyBorder="1" applyAlignment="1" applyProtection="1">
      <alignment vertical="top" shrinkToFit="1"/>
      <protection hidden="1"/>
    </xf>
    <xf numFmtId="0" fontId="28" fillId="4" borderId="37" xfId="0" applyFont="1" applyFill="1" applyBorder="1" applyAlignment="1" applyProtection="1">
      <alignment vertical="top" shrinkToFit="1"/>
      <protection hidden="1"/>
    </xf>
    <xf numFmtId="0" fontId="23" fillId="3" borderId="30" xfId="0" applyFont="1" applyFill="1" applyBorder="1" applyAlignment="1" applyProtection="1">
      <alignment horizontal="left" vertical="top" wrapText="1" shrinkToFit="1"/>
      <protection hidden="1" locked="0"/>
    </xf>
    <xf numFmtId="0" fontId="23" fillId="3" borderId="34" xfId="0" applyFont="1" applyFill="1" applyBorder="1" applyAlignment="1" applyProtection="1">
      <alignment horizontal="left" vertical="top" wrapText="1" shrinkToFit="1"/>
      <protection hidden="1" locked="0"/>
    </xf>
    <xf numFmtId="0" fontId="23" fillId="3" borderId="33" xfId="0" applyFont="1" applyFill="1" applyBorder="1" applyAlignment="1" applyProtection="1">
      <alignment horizontal="left" vertical="top" wrapText="1" shrinkToFit="1"/>
      <protection hidden="1" locked="0"/>
    </xf>
    <xf numFmtId="0" fontId="17" fillId="0" borderId="42" xfId="0" applyFont="1" applyFill="1" applyBorder="1" applyAlignment="1" applyProtection="1">
      <alignment vertical="top" shrinkToFit="1"/>
      <protection hidden="1"/>
    </xf>
    <xf numFmtId="0" fontId="28" fillId="5" borderId="39" xfId="0" applyFont="1" applyFill="1" applyBorder="1" applyAlignment="1" applyProtection="1">
      <alignment vertical="top" shrinkToFit="1"/>
      <protection hidden="1"/>
    </xf>
    <xf numFmtId="0" fontId="28" fillId="5" borderId="3" xfId="0" applyFont="1" applyFill="1" applyBorder="1" applyAlignment="1" applyProtection="1">
      <alignment vertical="top" shrinkToFit="1"/>
      <protection hidden="1"/>
    </xf>
    <xf numFmtId="0" fontId="28" fillId="5" borderId="40" xfId="0" applyFont="1" applyFill="1" applyBorder="1" applyAlignment="1" applyProtection="1">
      <alignment vertical="top" shrinkToFit="1"/>
      <protection hidden="1"/>
    </xf>
    <xf numFmtId="0" fontId="17" fillId="0" borderId="42" xfId="0" applyFont="1" applyFill="1" applyBorder="1" applyAlignment="1" applyProtection="1">
      <alignment horizontal="left" vertical="top" indent="1" shrinkToFit="1"/>
      <protection hidden="1"/>
    </xf>
    <xf numFmtId="0" fontId="17" fillId="0" borderId="44" xfId="0" applyFont="1" applyFill="1" applyBorder="1" applyAlignment="1" applyProtection="1">
      <alignment horizontal="left" vertical="top" indent="1" shrinkToFit="1"/>
      <protection hidden="1"/>
    </xf>
    <xf numFmtId="0" fontId="0" fillId="7" borderId="15" xfId="0" applyFill="1" applyBorder="1" applyAlignment="1">
      <alignment horizontal="center" vertical="center" wrapText="1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7" borderId="47" xfId="0" applyFill="1" applyBorder="1" applyAlignment="1">
      <alignment horizontal="center" vertical="center" wrapText="1" shrinkToFit="1"/>
    </xf>
    <xf numFmtId="0" fontId="0" fillId="7" borderId="17" xfId="0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7" borderId="5" xfId="0" applyFill="1" applyBorder="1" applyAlignment="1">
      <alignment horizontal="center" vertical="center" wrapText="1" shrinkToFit="1"/>
    </xf>
    <xf numFmtId="0" fontId="0" fillId="0" borderId="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7" borderId="50" xfId="0" applyFill="1" applyBorder="1" applyAlignment="1">
      <alignment horizontal="center" vertical="center" wrapText="1" shrinkToFit="1"/>
    </xf>
    <xf numFmtId="0" fontId="0" fillId="7" borderId="51" xfId="0" applyFill="1" applyBorder="1" applyAlignment="1">
      <alignment horizontal="center" vertical="center" wrapText="1" shrinkToFit="1"/>
    </xf>
    <xf numFmtId="0" fontId="0" fillId="7" borderId="52" xfId="0" applyFill="1" applyBorder="1" applyAlignment="1">
      <alignment horizontal="center" vertical="center" wrapText="1" shrinkToFit="1"/>
    </xf>
    <xf numFmtId="0" fontId="0" fillId="7" borderId="53" xfId="0" applyFill="1" applyBorder="1" applyAlignment="1">
      <alignment horizontal="center" vertical="center" wrapText="1" shrinkToFit="1"/>
    </xf>
    <xf numFmtId="0" fontId="0" fillId="5" borderId="14" xfId="0" applyFill="1" applyBorder="1" applyAlignment="1" applyProtection="1">
      <alignment horizontal="center" vertical="center" wrapText="1" shrinkToFit="1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5" borderId="56" xfId="0" applyFill="1" applyBorder="1" applyAlignment="1" applyProtection="1">
      <alignment horizontal="center" vertical="center" wrapText="1" shrinkToFit="1"/>
      <protection/>
    </xf>
    <xf numFmtId="0" fontId="0" fillId="5" borderId="20" xfId="0" applyFill="1" applyBorder="1" applyAlignment="1" applyProtection="1">
      <alignment horizontal="center" vertical="center" wrapText="1" shrinkToFit="1"/>
      <protection/>
    </xf>
    <xf numFmtId="0" fontId="0" fillId="5" borderId="52" xfId="0" applyFill="1" applyBorder="1" applyAlignment="1" applyProtection="1">
      <alignment horizontal="center" vertical="center" wrapText="1" shrinkToFit="1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5" borderId="59" xfId="0" applyFill="1" applyBorder="1" applyAlignment="1" applyProtection="1">
      <alignment horizontal="center" vertical="center" wrapText="1" shrinkToFit="1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5" borderId="52" xfId="0" applyFill="1" applyBorder="1" applyAlignment="1" applyProtection="1">
      <alignment horizontal="center" vertical="center" wrapText="1"/>
      <protection/>
    </xf>
    <xf numFmtId="0" fontId="0" fillId="5" borderId="58" xfId="0" applyFill="1" applyBorder="1" applyAlignment="1" applyProtection="1">
      <alignment horizontal="center" vertical="center" wrapText="1"/>
      <protection/>
    </xf>
    <xf numFmtId="0" fontId="0" fillId="5" borderId="58" xfId="0" applyFill="1" applyBorder="1" applyAlignment="1" applyProtection="1">
      <alignment horizontal="center" vertical="center" wrapText="1" shrinkToFit="1"/>
      <protection/>
    </xf>
    <xf numFmtId="0" fontId="0" fillId="2" borderId="56" xfId="0" applyFill="1" applyBorder="1" applyAlignment="1" applyProtection="1">
      <alignment horizontal="center" vertical="center" wrapText="1" shrinkToFit="1"/>
      <protection/>
    </xf>
    <xf numFmtId="0" fontId="0" fillId="2" borderId="62" xfId="0" applyFill="1" applyBorder="1" applyAlignment="1" applyProtection="1">
      <alignment horizontal="center" vertical="center" wrapText="1" shrinkToFit="1"/>
      <protection/>
    </xf>
    <xf numFmtId="0" fontId="0" fillId="2" borderId="63" xfId="0" applyFill="1" applyBorder="1" applyAlignment="1" applyProtection="1">
      <alignment horizontal="center" vertical="center" wrapText="1" shrinkToFit="1"/>
      <protection/>
    </xf>
    <xf numFmtId="0" fontId="0" fillId="8" borderId="64" xfId="0" applyFill="1" applyBorder="1" applyAlignment="1" applyProtection="1">
      <alignment horizontal="center" vertical="center" shrinkToFit="1"/>
      <protection/>
    </xf>
    <xf numFmtId="0" fontId="0" fillId="8" borderId="65" xfId="0" applyFill="1" applyBorder="1" applyAlignment="1" applyProtection="1">
      <alignment vertical="center"/>
      <protection/>
    </xf>
    <xf numFmtId="0" fontId="0" fillId="8" borderId="66" xfId="0" applyFill="1" applyBorder="1" applyAlignment="1" applyProtection="1">
      <alignment vertical="center"/>
      <protection/>
    </xf>
    <xf numFmtId="0" fontId="0" fillId="8" borderId="64" xfId="0" applyFill="1" applyBorder="1" applyAlignment="1" applyProtection="1">
      <alignment horizontal="center" vertical="center" wrapText="1" shrinkToFit="1"/>
      <protection/>
    </xf>
    <xf numFmtId="0" fontId="0" fillId="6" borderId="64" xfId="0" applyFill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0" fontId="0" fillId="9" borderId="64" xfId="0" applyFill="1" applyBorder="1" applyAlignment="1" applyProtection="1">
      <alignment horizontal="center" vertical="center"/>
      <protection/>
    </xf>
    <xf numFmtId="0" fontId="0" fillId="9" borderId="65" xfId="0" applyFill="1" applyBorder="1" applyAlignment="1" applyProtection="1">
      <alignment vertical="center"/>
      <protection/>
    </xf>
    <xf numFmtId="0" fontId="0" fillId="9" borderId="66" xfId="0" applyFill="1" applyBorder="1" applyAlignment="1" applyProtection="1">
      <alignment vertical="center"/>
      <protection/>
    </xf>
    <xf numFmtId="0" fontId="0" fillId="2" borderId="65" xfId="0" applyFill="1" applyBorder="1" applyAlignment="1" applyProtection="1">
      <alignment horizontal="center" vertical="center" wrapText="1" shrinkToFit="1"/>
      <protection/>
    </xf>
    <xf numFmtId="0" fontId="0" fillId="2" borderId="66" xfId="0" applyFill="1" applyBorder="1" applyAlignment="1" applyProtection="1">
      <alignment horizontal="center" vertical="center" wrapText="1" shrinkToFit="1"/>
      <protection/>
    </xf>
    <xf numFmtId="0" fontId="0" fillId="6" borderId="67" xfId="0" applyFill="1" applyBorder="1" applyAlignment="1" applyProtection="1">
      <alignment horizontal="center" vertical="center" shrinkToFit="1"/>
      <protection/>
    </xf>
    <xf numFmtId="0" fontId="0" fillId="6" borderId="68" xfId="0" applyFill="1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9" borderId="69" xfId="0" applyFill="1" applyBorder="1" applyAlignment="1" applyProtection="1">
      <alignment horizontal="center" vertical="center" shrinkToFit="1"/>
      <protection/>
    </xf>
    <xf numFmtId="0" fontId="0" fillId="9" borderId="70" xfId="0" applyFill="1" applyBorder="1" applyAlignment="1" applyProtection="1">
      <alignment vertical="center"/>
      <protection/>
    </xf>
    <xf numFmtId="0" fontId="0" fillId="9" borderId="71" xfId="0" applyFill="1" applyBorder="1" applyAlignment="1" applyProtection="1">
      <alignment vertical="center"/>
      <protection/>
    </xf>
    <xf numFmtId="0" fontId="0" fillId="5" borderId="64" xfId="0" applyFill="1" applyBorder="1" applyAlignment="1" applyProtection="1">
      <alignment horizontal="center" vertical="center" wrapText="1" shrinkToFit="1"/>
      <protection/>
    </xf>
    <xf numFmtId="0" fontId="0" fillId="0" borderId="65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7" borderId="72" xfId="0" applyFill="1" applyBorder="1" applyAlignment="1">
      <alignment horizontal="center" vertical="center" wrapText="1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4" borderId="64" xfId="0" applyFill="1" applyBorder="1" applyAlignment="1" applyProtection="1">
      <alignment horizontal="center" vertical="center" wrapText="1" shrinkToFit="1"/>
      <protection/>
    </xf>
    <xf numFmtId="0" fontId="0" fillId="8" borderId="69" xfId="0" applyFill="1" applyBorder="1" applyAlignment="1" applyProtection="1">
      <alignment horizontal="center" vertical="center" shrinkToFit="1"/>
      <protection/>
    </xf>
    <xf numFmtId="0" fontId="0" fillId="8" borderId="70" xfId="0" applyFill="1" applyBorder="1" applyAlignment="1" applyProtection="1">
      <alignment vertical="center"/>
      <protection/>
    </xf>
    <xf numFmtId="0" fontId="0" fillId="8" borderId="71" xfId="0" applyFill="1" applyBorder="1" applyAlignment="1" applyProtection="1">
      <alignment vertical="center"/>
      <protection/>
    </xf>
    <xf numFmtId="0" fontId="0" fillId="8" borderId="67" xfId="0" applyFill="1" applyBorder="1" applyAlignment="1" applyProtection="1">
      <alignment horizontal="center" vertical="center" shrinkToFit="1"/>
      <protection/>
    </xf>
    <xf numFmtId="0" fontId="0" fillId="8" borderId="57" xfId="0" applyFill="1" applyBorder="1" applyAlignment="1" applyProtection="1">
      <alignment vertical="center"/>
      <protection/>
    </xf>
    <xf numFmtId="0" fontId="0" fillId="8" borderId="58" xfId="0" applyFill="1" applyBorder="1" applyAlignment="1" applyProtection="1">
      <alignment vertical="center"/>
      <protection/>
    </xf>
    <xf numFmtId="0" fontId="0" fillId="8" borderId="73" xfId="0" applyFill="1" applyBorder="1" applyAlignment="1" applyProtection="1">
      <alignment horizontal="center" vertical="center" shrinkToFit="1"/>
      <protection/>
    </xf>
    <xf numFmtId="0" fontId="0" fillId="8" borderId="60" xfId="0" applyFill="1" applyBorder="1" applyAlignment="1" applyProtection="1">
      <alignment vertical="center"/>
      <protection/>
    </xf>
    <xf numFmtId="0" fontId="0" fillId="8" borderId="61" xfId="0" applyFill="1" applyBorder="1" applyAlignment="1" applyProtection="1">
      <alignment vertical="center"/>
      <protection/>
    </xf>
    <xf numFmtId="49" fontId="0" fillId="9" borderId="67" xfId="0" applyNumberFormat="1" applyFill="1" applyBorder="1" applyAlignment="1" applyProtection="1">
      <alignment horizontal="center" vertical="center" shrinkToFit="1"/>
      <protection/>
    </xf>
    <xf numFmtId="49" fontId="0" fillId="9" borderId="57" xfId="0" applyNumberFormat="1" applyFill="1" applyBorder="1" applyAlignment="1" applyProtection="1">
      <alignment vertical="center"/>
      <protection/>
    </xf>
    <xf numFmtId="49" fontId="0" fillId="9" borderId="58" xfId="0" applyNumberFormat="1" applyFill="1" applyBorder="1" applyAlignment="1" applyProtection="1">
      <alignment vertical="center"/>
      <protection/>
    </xf>
    <xf numFmtId="0" fontId="0" fillId="9" borderId="67" xfId="0" applyFill="1" applyBorder="1" applyAlignment="1" applyProtection="1">
      <alignment horizontal="center" vertical="center" shrinkToFit="1"/>
      <protection/>
    </xf>
    <xf numFmtId="0" fontId="0" fillId="9" borderId="57" xfId="0" applyFill="1" applyBorder="1" applyAlignment="1" applyProtection="1">
      <alignment vertical="center"/>
      <protection/>
    </xf>
    <xf numFmtId="0" fontId="0" fillId="9" borderId="58" xfId="0" applyFill="1" applyBorder="1" applyAlignment="1" applyProtection="1">
      <alignment vertical="center"/>
      <protection/>
    </xf>
    <xf numFmtId="0" fontId="0" fillId="9" borderId="73" xfId="0" applyFill="1" applyBorder="1" applyAlignment="1" applyProtection="1">
      <alignment horizontal="center" vertical="center" shrinkToFit="1"/>
      <protection/>
    </xf>
    <xf numFmtId="0" fontId="0" fillId="9" borderId="60" xfId="0" applyFill="1" applyBorder="1" applyAlignment="1" applyProtection="1">
      <alignment vertical="center"/>
      <protection/>
    </xf>
    <xf numFmtId="0" fontId="0" fillId="9" borderId="61" xfId="0" applyFill="1" applyBorder="1" applyAlignment="1" applyProtection="1">
      <alignment vertical="center"/>
      <protection/>
    </xf>
    <xf numFmtId="0" fontId="0" fillId="2" borderId="74" xfId="0" applyFill="1" applyBorder="1" applyAlignment="1" applyProtection="1">
      <alignment horizontal="center" vertical="center" wrapText="1" shrinkToFit="1"/>
      <protection/>
    </xf>
    <xf numFmtId="0" fontId="0" fillId="0" borderId="7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2" borderId="67" xfId="0" applyFill="1" applyBorder="1" applyAlignment="1" applyProtection="1">
      <alignment horizontal="center" vertical="center" wrapText="1" shrinkToFit="1"/>
      <protection/>
    </xf>
    <xf numFmtId="0" fontId="0" fillId="5" borderId="76" xfId="0" applyFill="1" applyBorder="1" applyAlignment="1" applyProtection="1">
      <alignment horizontal="center" vertical="center" wrapText="1" shrinkToFit="1"/>
      <protection/>
    </xf>
    <xf numFmtId="0" fontId="0" fillId="0" borderId="16" xfId="0" applyBorder="1" applyAlignment="1" applyProtection="1">
      <alignment vertical="center"/>
      <protection/>
    </xf>
    <xf numFmtId="0" fontId="0" fillId="10" borderId="59" xfId="0" applyFill="1" applyBorder="1" applyAlignment="1">
      <alignment horizontal="center" vertical="center" wrapText="1" shrinkToFit="1"/>
    </xf>
    <xf numFmtId="0" fontId="0" fillId="0" borderId="6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2" borderId="59" xfId="0" applyFill="1" applyBorder="1" applyAlignment="1" applyProtection="1">
      <alignment horizontal="center" vertical="center" wrapText="1" shrinkToFit="1"/>
      <protection/>
    </xf>
    <xf numFmtId="0" fontId="0" fillId="5" borderId="50" xfId="0" applyFill="1" applyBorder="1" applyAlignment="1" applyProtection="1">
      <alignment horizontal="center" vertical="center" wrapText="1" shrinkToFit="1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0" fillId="4" borderId="69" xfId="0" applyFill="1" applyBorder="1" applyAlignment="1" applyProtection="1">
      <alignment horizontal="center" vertical="center" wrapText="1" shrinkToFit="1"/>
      <protection/>
    </xf>
    <xf numFmtId="0" fontId="0" fillId="4" borderId="70" xfId="0" applyFill="1" applyBorder="1" applyAlignment="1" applyProtection="1">
      <alignment horizontal="center" vertical="center" wrapText="1" shrinkToFit="1"/>
      <protection/>
    </xf>
    <xf numFmtId="0" fontId="16" fillId="4" borderId="14" xfId="0" applyFont="1" applyFill="1" applyBorder="1" applyAlignment="1" applyProtection="1">
      <alignment horizontal="center" vertical="center" wrapText="1" shrinkToFit="1"/>
      <protection/>
    </xf>
    <xf numFmtId="0" fontId="0" fillId="0" borderId="54" xfId="0" applyFont="1" applyBorder="1" applyAlignment="1" applyProtection="1">
      <alignment horizontal="center" vertical="center" wrapText="1" shrinkToFit="1"/>
      <protection/>
    </xf>
    <xf numFmtId="0" fontId="0" fillId="7" borderId="8" xfId="0" applyFill="1" applyBorder="1" applyAlignment="1">
      <alignment horizontal="center" vertical="center" wrapText="1" shrinkToFit="1"/>
    </xf>
    <xf numFmtId="0" fontId="0" fillId="0" borderId="8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4" borderId="52" xfId="0" applyFill="1" applyBorder="1" applyAlignment="1" applyProtection="1">
      <alignment horizontal="center" vertical="center" wrapText="1" shrinkToFit="1"/>
      <protection/>
    </xf>
    <xf numFmtId="0" fontId="0" fillId="4" borderId="57" xfId="0" applyFill="1" applyBorder="1" applyAlignment="1" applyProtection="1">
      <alignment horizontal="center" vertical="center" wrapText="1" shrinkToFit="1"/>
      <protection/>
    </xf>
    <xf numFmtId="0" fontId="0" fillId="10" borderId="64" xfId="0" applyFill="1" applyBorder="1" applyAlignment="1">
      <alignment horizontal="center" vertical="center" wrapText="1" shrinkToFit="1"/>
    </xf>
    <xf numFmtId="0" fontId="0" fillId="10" borderId="76" xfId="0" applyFill="1" applyBorder="1" applyAlignment="1">
      <alignment horizontal="center" vertical="center" wrapText="1" shrinkToFi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10" borderId="50" xfId="0" applyFill="1" applyBorder="1" applyAlignment="1">
      <alignment horizontal="center" vertical="center" wrapText="1" shrinkToFit="1"/>
    </xf>
    <xf numFmtId="0" fontId="0" fillId="0" borderId="7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10" borderId="52" xfId="0" applyFill="1" applyBorder="1" applyAlignment="1">
      <alignment horizontal="center" vertical="center" wrapText="1" shrinkToFit="1"/>
    </xf>
    <xf numFmtId="0" fontId="0" fillId="0" borderId="57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2" borderId="64" xfId="27" applyFont="1" applyFill="1" applyBorder="1" applyAlignment="1">
      <alignment horizontal="center" vertical="center" wrapText="1"/>
      <protection/>
    </xf>
    <xf numFmtId="0" fontId="5" fillId="2" borderId="65" xfId="27" applyFont="1" applyFill="1" applyBorder="1" applyAlignment="1">
      <alignment horizontal="center" vertical="center" wrapText="1"/>
      <protection/>
    </xf>
    <xf numFmtId="0" fontId="5" fillId="2" borderId="66" xfId="27" applyFont="1" applyFill="1" applyBorder="1" applyAlignment="1">
      <alignment horizontal="center" vertical="center" wrapText="1"/>
      <protection/>
    </xf>
    <xf numFmtId="0" fontId="5" fillId="2" borderId="45" xfId="27" applyFont="1" applyFill="1" applyBorder="1" applyAlignment="1">
      <alignment horizontal="center" vertical="center" wrapText="1"/>
      <protection/>
    </xf>
    <xf numFmtId="178" fontId="5" fillId="2" borderId="4" xfId="27" applyNumberFormat="1" applyFont="1" applyFill="1" applyBorder="1" applyAlignment="1">
      <alignment horizontal="center" vertical="center" wrapText="1"/>
      <protection/>
    </xf>
    <xf numFmtId="178" fontId="5" fillId="2" borderId="52" xfId="27" applyNumberFormat="1" applyFont="1" applyFill="1" applyBorder="1" applyAlignment="1">
      <alignment horizontal="center" vertical="center" wrapText="1"/>
      <protection/>
    </xf>
    <xf numFmtId="178" fontId="5" fillId="2" borderId="59" xfId="27" applyNumberFormat="1" applyFont="1" applyFill="1" applyBorder="1" applyAlignment="1">
      <alignment horizontal="center" vertical="center" wrapText="1"/>
      <protection/>
    </xf>
  </cellXfs>
  <cellStyles count="16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標準_赤潮WS開催費用" xfId="27"/>
    <cellStyle name="Followed Hyperlink" xfId="28"/>
    <cellStyle name="未定義" xfId="29"/>
  </cellStyles>
  <dxfs count="1"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7</xdr:col>
      <xdr:colOff>123825</xdr:colOff>
      <xdr:row>24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23825" y="161925"/>
          <a:ext cx="8124825" cy="9953625"/>
        </a:xfrm>
        <a:prstGeom prst="rect">
          <a:avLst/>
        </a:prstGeom>
        <a:noFill/>
        <a:ln w="730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25</xdr:row>
      <xdr:rowOff>142875</xdr:rowOff>
    </xdr:from>
    <xdr:to>
      <xdr:col>7</xdr:col>
      <xdr:colOff>180975</xdr:colOff>
      <xdr:row>41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23825" y="10344150"/>
          <a:ext cx="8181975" cy="6305550"/>
        </a:xfrm>
        <a:prstGeom prst="rect">
          <a:avLst/>
        </a:prstGeom>
        <a:noFill/>
        <a:ln w="730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295275</xdr:rowOff>
    </xdr:from>
    <xdr:to>
      <xdr:col>11</xdr:col>
      <xdr:colOff>857250</xdr:colOff>
      <xdr:row>10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8763000" y="1781175"/>
          <a:ext cx="4076700" cy="1609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The form on the left are filled with examples.
Please use it as a reference
and overwrite each colored column with your information.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="85" zoomScaleNormal="85" zoomScaleSheetLayoutView="100" workbookViewId="0" topLeftCell="A1">
      <selection activeCell="I4" sqref="I4"/>
    </sheetView>
  </sheetViews>
  <sheetFormatPr defaultColWidth="12.796875" defaultRowHeight="14.25"/>
  <cols>
    <col min="1" max="1" width="2.5" style="46" customWidth="1"/>
    <col min="2" max="3" width="15.5" style="47" customWidth="1"/>
    <col min="4" max="4" width="11.69921875" style="48" customWidth="1"/>
    <col min="5" max="5" width="19.19921875" style="49" customWidth="1"/>
    <col min="6" max="6" width="16.19921875" style="50" customWidth="1"/>
    <col min="7" max="7" width="4.69921875" style="50" customWidth="1"/>
    <col min="8" max="8" width="3.19921875" style="51" customWidth="1"/>
    <col min="9" max="10" width="9.5" style="50" bestFit="1" customWidth="1"/>
    <col min="11" max="11" width="18.296875" style="50" bestFit="1" customWidth="1"/>
    <col min="12" max="12" width="9.5" style="50" bestFit="1" customWidth="1"/>
    <col min="13" max="13" width="18.296875" style="50" bestFit="1" customWidth="1"/>
    <col min="14" max="15" width="9.5" style="50" bestFit="1" customWidth="1"/>
    <col min="16" max="16" width="18.296875" style="50" bestFit="1" customWidth="1"/>
    <col min="17" max="17" width="9.5" style="50" bestFit="1" customWidth="1"/>
    <col min="18" max="18" width="18.296875" style="50" bestFit="1" customWidth="1"/>
    <col min="19" max="21" width="9.5" style="50" bestFit="1" customWidth="1"/>
    <col min="22" max="22" width="10.5" style="50" bestFit="1" customWidth="1"/>
    <col min="23" max="33" width="9.5" style="50" bestFit="1" customWidth="1"/>
    <col min="34" max="34" width="9" style="50" customWidth="1"/>
    <col min="35" max="36" width="9.5" style="50" bestFit="1" customWidth="1"/>
    <col min="37" max="37" width="11.69921875" style="50" bestFit="1" customWidth="1"/>
    <col min="38" max="38" width="9" style="50" customWidth="1"/>
    <col min="39" max="39" width="9.5" style="50" bestFit="1" customWidth="1"/>
    <col min="40" max="40" width="10.5" style="50" bestFit="1" customWidth="1"/>
    <col min="41" max="42" width="9.5" style="50" bestFit="1" customWidth="1"/>
    <col min="43" max="43" width="11.69921875" style="50" bestFit="1" customWidth="1"/>
    <col min="44" max="45" width="9.5" style="50" bestFit="1" customWidth="1"/>
    <col min="46" max="62" width="10.5" style="50" bestFit="1" customWidth="1"/>
    <col min="63" max="64" width="9.5" style="50" bestFit="1" customWidth="1"/>
    <col min="65" max="65" width="11.69921875" style="50" bestFit="1" customWidth="1"/>
    <col min="66" max="67" width="10.5" style="50" bestFit="1" customWidth="1"/>
    <col min="68" max="68" width="11.69921875" style="50" bestFit="1" customWidth="1"/>
    <col min="69" max="70" width="10.5" style="50" bestFit="1" customWidth="1"/>
    <col min="71" max="71" width="9.5" style="50" bestFit="1" customWidth="1"/>
    <col min="72" max="72" width="10.5" style="50" bestFit="1" customWidth="1"/>
    <col min="73" max="74" width="9.5" style="50" bestFit="1" customWidth="1"/>
    <col min="75" max="80" width="10.5" style="50" bestFit="1" customWidth="1"/>
    <col min="81" max="81" width="9.5" style="50" bestFit="1" customWidth="1"/>
    <col min="82" max="82" width="10.5" style="50" bestFit="1" customWidth="1"/>
    <col min="83" max="84" width="9.5" style="50" bestFit="1" customWidth="1"/>
    <col min="85" max="86" width="10.5" style="50" bestFit="1" customWidth="1"/>
    <col min="87" max="87" width="11.69921875" style="50" bestFit="1" customWidth="1"/>
    <col min="88" max="89" width="10.5" style="50" bestFit="1" customWidth="1"/>
    <col min="90" max="90" width="11.69921875" style="50" bestFit="1" customWidth="1"/>
    <col min="91" max="92" width="10.5" style="50" bestFit="1" customWidth="1"/>
    <col min="93" max="93" width="11.69921875" style="50" bestFit="1" customWidth="1"/>
    <col min="94" max="108" width="9.5" style="50" bestFit="1" customWidth="1"/>
    <col min="109" max="111" width="9" style="50" customWidth="1"/>
    <col min="112" max="113" width="9.5" style="50" bestFit="1" customWidth="1"/>
    <col min="114" max="16384" width="9" style="50" customWidth="1"/>
  </cols>
  <sheetData>
    <row r="1" ht="16.5">
      <c r="I1" s="51"/>
    </row>
    <row r="2" spans="2:9" ht="15" customHeight="1">
      <c r="B2" s="109" t="s">
        <v>101</v>
      </c>
      <c r="C2" s="109"/>
      <c r="D2" s="109"/>
      <c r="E2" s="109"/>
      <c r="F2" s="109"/>
      <c r="G2" s="109"/>
      <c r="I2" s="51"/>
    </row>
    <row r="3" spans="2:9" ht="27.75" customHeight="1">
      <c r="B3" s="116" t="s">
        <v>102</v>
      </c>
      <c r="C3" s="116"/>
      <c r="D3" s="116"/>
      <c r="E3" s="116"/>
      <c r="F3" s="116"/>
      <c r="G3" s="116"/>
      <c r="I3" s="51"/>
    </row>
    <row r="4" spans="2:9" ht="45" customHeight="1">
      <c r="B4" s="103" t="s">
        <v>13</v>
      </c>
      <c r="C4" s="103"/>
      <c r="D4" s="103"/>
      <c r="E4" s="103"/>
      <c r="F4" s="103"/>
      <c r="G4" s="103"/>
      <c r="I4" s="51"/>
    </row>
    <row r="5" spans="1:8" s="56" customFormat="1" ht="12.75">
      <c r="A5" s="52"/>
      <c r="B5" s="110"/>
      <c r="C5" s="110"/>
      <c r="D5" s="53" t="s">
        <v>103</v>
      </c>
      <c r="E5" s="54" t="s">
        <v>104</v>
      </c>
      <c r="F5" s="55" t="s">
        <v>105</v>
      </c>
      <c r="H5" s="57"/>
    </row>
    <row r="6" spans="2:6" ht="24" customHeight="1">
      <c r="B6" s="120" t="s">
        <v>106</v>
      </c>
      <c r="C6" s="120"/>
      <c r="D6" s="58" t="s">
        <v>24</v>
      </c>
      <c r="E6" s="59" t="s">
        <v>36</v>
      </c>
      <c r="F6" s="59" t="s">
        <v>37</v>
      </c>
    </row>
    <row r="7" spans="2:6" ht="37.5" customHeight="1">
      <c r="B7" s="122" t="s">
        <v>51</v>
      </c>
      <c r="C7" s="123"/>
      <c r="D7" s="60"/>
      <c r="E7" s="59" t="s">
        <v>25</v>
      </c>
      <c r="F7" s="59" t="s">
        <v>26</v>
      </c>
    </row>
    <row r="8" spans="2:6" ht="24" customHeight="1">
      <c r="B8" s="120" t="s">
        <v>94</v>
      </c>
      <c r="C8" s="120"/>
      <c r="D8" s="112">
        <v>27790</v>
      </c>
      <c r="E8" s="113"/>
      <c r="F8" s="61" t="s">
        <v>126</v>
      </c>
    </row>
    <row r="9" spans="2:6" ht="24" customHeight="1">
      <c r="B9" s="120" t="s">
        <v>107</v>
      </c>
      <c r="C9" s="120"/>
      <c r="D9" s="114" t="s">
        <v>108</v>
      </c>
      <c r="E9" s="115"/>
      <c r="F9" s="61" t="s">
        <v>109</v>
      </c>
    </row>
    <row r="10" spans="2:6" ht="36.75" customHeight="1">
      <c r="B10" s="120" t="s">
        <v>96</v>
      </c>
      <c r="C10" s="120"/>
      <c r="D10" s="114" t="s">
        <v>29</v>
      </c>
      <c r="E10" s="115"/>
      <c r="F10" s="61"/>
    </row>
    <row r="11" spans="2:7" ht="24" customHeight="1">
      <c r="B11" s="120" t="s">
        <v>100</v>
      </c>
      <c r="C11" s="120"/>
      <c r="D11" s="120"/>
      <c r="E11" s="120"/>
      <c r="F11" s="120"/>
      <c r="G11" s="120"/>
    </row>
    <row r="12" spans="2:7" ht="51.75" customHeight="1">
      <c r="B12" s="121" t="s">
        <v>52</v>
      </c>
      <c r="C12" s="121"/>
      <c r="D12" s="155" t="s">
        <v>115</v>
      </c>
      <c r="E12" s="156"/>
      <c r="F12" s="156"/>
      <c r="G12" s="157"/>
    </row>
    <row r="13" spans="2:7" ht="35.25" customHeight="1">
      <c r="B13" s="121" t="s">
        <v>145</v>
      </c>
      <c r="C13" s="121"/>
      <c r="D13" s="155" t="s">
        <v>28</v>
      </c>
      <c r="E13" s="156"/>
      <c r="F13" s="156"/>
      <c r="G13" s="157"/>
    </row>
    <row r="14" spans="2:7" ht="29.25" customHeight="1">
      <c r="B14" s="121" t="s">
        <v>146</v>
      </c>
      <c r="C14" s="121"/>
      <c r="D14" s="155" t="s">
        <v>27</v>
      </c>
      <c r="E14" s="156"/>
      <c r="F14" s="156"/>
      <c r="G14" s="157"/>
    </row>
    <row r="15" spans="2:7" ht="78" customHeight="1">
      <c r="B15" s="121" t="s">
        <v>95</v>
      </c>
      <c r="C15" s="121"/>
      <c r="D15" s="155" t="s">
        <v>18</v>
      </c>
      <c r="E15" s="156"/>
      <c r="F15" s="156"/>
      <c r="G15" s="157"/>
    </row>
    <row r="16" spans="2:7" ht="16.5">
      <c r="B16" s="121" t="s">
        <v>97</v>
      </c>
      <c r="C16" s="121"/>
      <c r="D16" s="102" t="s">
        <v>30</v>
      </c>
      <c r="E16" s="117"/>
      <c r="F16" s="117"/>
      <c r="G16" s="118"/>
    </row>
    <row r="17" spans="2:7" ht="16.5">
      <c r="B17" s="121" t="s">
        <v>110</v>
      </c>
      <c r="C17" s="121"/>
      <c r="D17" s="102" t="s">
        <v>31</v>
      </c>
      <c r="E17" s="117"/>
      <c r="F17" s="117"/>
      <c r="G17" s="118"/>
    </row>
    <row r="18" spans="2:7" ht="16.5">
      <c r="B18" s="121" t="s">
        <v>98</v>
      </c>
      <c r="C18" s="121"/>
      <c r="D18" s="102" t="s">
        <v>128</v>
      </c>
      <c r="E18" s="117"/>
      <c r="F18" s="117"/>
      <c r="G18" s="118"/>
    </row>
    <row r="19" spans="2:7" ht="93.75" customHeight="1">
      <c r="B19" s="120" t="s">
        <v>99</v>
      </c>
      <c r="C19" s="120"/>
      <c r="D19" s="129" t="s">
        <v>22</v>
      </c>
      <c r="E19" s="130"/>
      <c r="F19" s="131"/>
      <c r="G19" s="132"/>
    </row>
    <row r="20" spans="2:6" ht="16.5">
      <c r="B20" s="120" t="s">
        <v>111</v>
      </c>
      <c r="C20" s="120"/>
      <c r="D20" s="120"/>
      <c r="E20" s="62" t="s">
        <v>112</v>
      </c>
      <c r="F20" s="49" t="s">
        <v>113</v>
      </c>
    </row>
    <row r="21" spans="2:6" ht="22.5" customHeight="1">
      <c r="B21" s="121" t="s">
        <v>34</v>
      </c>
      <c r="C21" s="121"/>
      <c r="D21" s="133"/>
      <c r="E21" s="62" t="s">
        <v>33</v>
      </c>
      <c r="F21" s="49"/>
    </row>
    <row r="22" spans="2:6" ht="16.5">
      <c r="B22" s="120" t="s">
        <v>3</v>
      </c>
      <c r="C22" s="120"/>
      <c r="D22" s="120"/>
      <c r="E22" s="62" t="s">
        <v>112</v>
      </c>
      <c r="F22" s="49" t="s">
        <v>113</v>
      </c>
    </row>
    <row r="23" spans="2:7" ht="44.25" customHeight="1">
      <c r="B23" s="119" t="s">
        <v>23</v>
      </c>
      <c r="C23" s="119"/>
      <c r="D23" s="119"/>
      <c r="E23" s="119"/>
      <c r="F23" s="119"/>
      <c r="G23" s="119"/>
    </row>
    <row r="24" spans="2:7" ht="59.25" customHeight="1">
      <c r="B24" s="128" t="s">
        <v>32</v>
      </c>
      <c r="C24" s="128"/>
      <c r="D24" s="128"/>
      <c r="E24" s="128"/>
      <c r="F24" s="128"/>
      <c r="G24" s="128"/>
    </row>
    <row r="25" ht="16.5">
      <c r="D25" s="34"/>
    </row>
    <row r="27" spans="2:7" ht="15" customHeight="1">
      <c r="B27" s="109" t="s">
        <v>170</v>
      </c>
      <c r="C27" s="109"/>
      <c r="D27" s="109"/>
      <c r="E27" s="109"/>
      <c r="F27" s="109"/>
      <c r="G27" s="109"/>
    </row>
    <row r="28" spans="2:7" ht="27.75" customHeight="1">
      <c r="B28" s="116" t="s">
        <v>171</v>
      </c>
      <c r="C28" s="116"/>
      <c r="D28" s="116"/>
      <c r="E28" s="116"/>
      <c r="F28" s="116"/>
      <c r="G28" s="116"/>
    </row>
    <row r="29" spans="2:7" ht="24" customHeight="1">
      <c r="B29" s="120" t="s">
        <v>172</v>
      </c>
      <c r="C29" s="120"/>
      <c r="D29" s="136" t="str">
        <f>D6&amp;" "&amp;E6&amp;" "&amp;UPPER(F6)</f>
        <v>Mr.  Genki TERAUCHI</v>
      </c>
      <c r="E29" s="136"/>
      <c r="F29" s="136"/>
      <c r="G29" s="136"/>
    </row>
    <row r="30" spans="2:7" ht="63" customHeight="1">
      <c r="B30" s="120" t="s">
        <v>100</v>
      </c>
      <c r="C30" s="120"/>
      <c r="D30" s="137" t="str">
        <f>D14&amp;IF(D13&gt;"!",CHAR(10)&amp;D13,"")&amp;CHAR(10)&amp;D12</f>
        <v>Researcher
Research Division
Northwest Pacific Region Environmental Cooperation Center</v>
      </c>
      <c r="E30" s="137"/>
      <c r="F30" s="137"/>
      <c r="G30" s="137"/>
    </row>
    <row r="31" spans="2:7" ht="48.75" customHeight="1">
      <c r="B31" s="120" t="s">
        <v>173</v>
      </c>
      <c r="C31" s="120"/>
      <c r="D31" s="137" t="str">
        <f>B4</f>
        <v>The 1st NEARGOOS-NOWPAP Training course on
Remote Sensing Data Analysis (3-7 September,2007)</v>
      </c>
      <c r="E31" s="137"/>
      <c r="F31" s="137"/>
      <c r="G31" s="137"/>
    </row>
    <row r="32" spans="2:7" ht="24.75" customHeight="1">
      <c r="B32" s="119" t="s">
        <v>14</v>
      </c>
      <c r="C32" s="119"/>
      <c r="D32" s="119"/>
      <c r="E32" s="119"/>
      <c r="F32" s="119"/>
      <c r="G32" s="119"/>
    </row>
    <row r="33" spans="2:7" ht="21.75" customHeight="1">
      <c r="B33" s="120" t="s">
        <v>174</v>
      </c>
      <c r="C33" s="120"/>
      <c r="D33" s="120"/>
      <c r="E33" s="62" t="s">
        <v>112</v>
      </c>
      <c r="F33" s="49" t="s">
        <v>113</v>
      </c>
      <c r="G33" s="63"/>
    </row>
    <row r="34" spans="2:7" ht="21.75" customHeight="1">
      <c r="B34" s="120" t="s">
        <v>175</v>
      </c>
      <c r="C34" s="120"/>
      <c r="D34" s="120"/>
      <c r="E34" s="62" t="s">
        <v>112</v>
      </c>
      <c r="F34" s="49" t="s">
        <v>113</v>
      </c>
      <c r="G34" s="64"/>
    </row>
    <row r="35" spans="2:7" ht="21.75" customHeight="1">
      <c r="B35" s="138" t="s">
        <v>176</v>
      </c>
      <c r="C35" s="138"/>
      <c r="D35" s="138"/>
      <c r="E35" s="138"/>
      <c r="F35" s="138"/>
      <c r="G35" s="138"/>
    </row>
    <row r="36" spans="2:7" ht="21.75" customHeight="1">
      <c r="B36" s="111" t="s">
        <v>177</v>
      </c>
      <c r="C36" s="111"/>
      <c r="D36" s="111"/>
      <c r="E36" s="135"/>
      <c r="F36" s="135"/>
      <c r="G36" s="135"/>
    </row>
    <row r="37" spans="2:7" ht="21.75" customHeight="1">
      <c r="B37" s="111" t="s">
        <v>117</v>
      </c>
      <c r="C37" s="111"/>
      <c r="D37" s="111"/>
      <c r="E37" s="62" t="s">
        <v>47</v>
      </c>
      <c r="F37" s="65" t="s">
        <v>118</v>
      </c>
      <c r="G37" s="34"/>
    </row>
    <row r="38" spans="2:7" ht="12" customHeight="1">
      <c r="B38" s="111"/>
      <c r="C38" s="111"/>
      <c r="D38" s="111"/>
      <c r="E38" s="34"/>
      <c r="F38" s="55" t="s">
        <v>46</v>
      </c>
      <c r="G38" s="34"/>
    </row>
    <row r="39" spans="2:7" ht="44.25" customHeight="1">
      <c r="B39" s="134" t="s">
        <v>35</v>
      </c>
      <c r="C39" s="134"/>
      <c r="D39" s="111"/>
      <c r="E39" s="66">
        <v>25000</v>
      </c>
      <c r="F39" s="58" t="s">
        <v>19</v>
      </c>
      <c r="G39" s="34"/>
    </row>
    <row r="40" spans="2:7" ht="63" customHeight="1">
      <c r="B40" s="127"/>
      <c r="C40" s="127"/>
      <c r="D40" s="127"/>
      <c r="E40" s="127"/>
      <c r="F40" s="127"/>
      <c r="G40" s="127"/>
    </row>
    <row r="41" spans="2:7" ht="48" customHeight="1">
      <c r="B41" s="127" t="s">
        <v>20</v>
      </c>
      <c r="C41" s="127"/>
      <c r="D41" s="127"/>
      <c r="E41" s="127"/>
      <c r="F41" s="127"/>
      <c r="G41" s="127"/>
    </row>
    <row r="42" ht="16.5">
      <c r="D42" s="34"/>
    </row>
    <row r="43" spans="2:7" ht="24" customHeight="1" thickBot="1">
      <c r="B43" s="106" t="str">
        <f>"Itinerary &amp; Accomodation of "&amp;D29&amp;" ("&amp;D10&amp;")"</f>
        <v>Itinerary &amp; Accomodation of Mr.  Genki TERAUCHI (Russia)</v>
      </c>
      <c r="C43" s="106"/>
      <c r="D43" s="106"/>
      <c r="E43" s="106"/>
      <c r="F43" s="106"/>
      <c r="G43" s="106"/>
    </row>
    <row r="44" spans="2:7" ht="23.25" customHeight="1" thickTop="1">
      <c r="B44" s="124" t="s">
        <v>114</v>
      </c>
      <c r="C44" s="125"/>
      <c r="D44" s="125"/>
      <c r="E44" s="125"/>
      <c r="F44" s="125"/>
      <c r="G44" s="126"/>
    </row>
    <row r="45" spans="1:8" s="68" customFormat="1" ht="15" customHeight="1">
      <c r="A45" s="67"/>
      <c r="B45" s="159" t="s">
        <v>163</v>
      </c>
      <c r="C45" s="160"/>
      <c r="D45" s="160"/>
      <c r="E45" s="160"/>
      <c r="F45" s="160"/>
      <c r="G45" s="161"/>
      <c r="H45" s="67"/>
    </row>
    <row r="46" spans="1:8" s="70" customFormat="1" ht="15" customHeight="1">
      <c r="A46" s="67"/>
      <c r="B46" s="149" t="s">
        <v>159</v>
      </c>
      <c r="C46" s="150"/>
      <c r="D46" s="150"/>
      <c r="E46" s="150"/>
      <c r="F46" s="150"/>
      <c r="G46" s="151"/>
      <c r="H46" s="69"/>
    </row>
    <row r="47" spans="1:8" s="77" customFormat="1" ht="15" customHeight="1">
      <c r="A47" s="71"/>
      <c r="B47" s="72"/>
      <c r="C47" s="104" t="s">
        <v>158</v>
      </c>
      <c r="D47" s="104"/>
      <c r="E47" s="73" t="s">
        <v>21</v>
      </c>
      <c r="F47" s="74"/>
      <c r="G47" s="75"/>
      <c r="H47" s="76"/>
    </row>
    <row r="48" spans="1:8" s="77" customFormat="1" ht="15" customHeight="1">
      <c r="A48" s="71"/>
      <c r="B48" s="72"/>
      <c r="C48" s="140" t="s">
        <v>147</v>
      </c>
      <c r="D48" s="140"/>
      <c r="E48" s="78" t="s">
        <v>160</v>
      </c>
      <c r="F48" s="79"/>
      <c r="G48" s="75"/>
      <c r="H48" s="76"/>
    </row>
    <row r="49" spans="1:8" s="77" customFormat="1" ht="15" customHeight="1">
      <c r="A49" s="71"/>
      <c r="B49" s="72"/>
      <c r="C49" s="121" t="s">
        <v>131</v>
      </c>
      <c r="D49" s="121"/>
      <c r="E49" s="80">
        <v>39327.618055555555</v>
      </c>
      <c r="F49" s="81" t="s">
        <v>132</v>
      </c>
      <c r="G49" s="82"/>
      <c r="H49" s="76"/>
    </row>
    <row r="50" spans="1:8" s="77" customFormat="1" ht="15" customHeight="1">
      <c r="A50" s="71"/>
      <c r="B50" s="72"/>
      <c r="C50" s="140" t="s">
        <v>148</v>
      </c>
      <c r="D50" s="140"/>
      <c r="E50" s="78" t="s">
        <v>161</v>
      </c>
      <c r="F50" s="79"/>
      <c r="G50" s="75"/>
      <c r="H50" s="76"/>
    </row>
    <row r="51" spans="1:8" s="77" customFormat="1" ht="15" customHeight="1">
      <c r="A51" s="71"/>
      <c r="B51" s="72"/>
      <c r="C51" s="121" t="s">
        <v>131</v>
      </c>
      <c r="D51" s="121"/>
      <c r="E51" s="83">
        <v>39327.59722222222</v>
      </c>
      <c r="F51" s="81" t="s">
        <v>132</v>
      </c>
      <c r="G51" s="82"/>
      <c r="H51" s="76"/>
    </row>
    <row r="52" spans="1:8" s="68" customFormat="1" ht="15" customHeight="1">
      <c r="A52" s="67"/>
      <c r="B52" s="142" t="s">
        <v>0</v>
      </c>
      <c r="C52" s="143"/>
      <c r="D52" s="143"/>
      <c r="E52" s="143"/>
      <c r="F52" s="143"/>
      <c r="G52" s="144"/>
      <c r="H52" s="67"/>
    </row>
    <row r="53" spans="1:8" s="77" customFormat="1" ht="15" customHeight="1">
      <c r="A53" s="71"/>
      <c r="B53" s="72"/>
      <c r="C53" s="104" t="s">
        <v>167</v>
      </c>
      <c r="D53" s="104"/>
      <c r="E53" s="84"/>
      <c r="F53" s="85" t="s">
        <v>133</v>
      </c>
      <c r="G53" s="86"/>
      <c r="H53" s="76"/>
    </row>
    <row r="54" spans="1:8" s="77" customFormat="1" ht="15" customHeight="1">
      <c r="A54" s="71"/>
      <c r="B54" s="72"/>
      <c r="C54" s="140" t="s">
        <v>168</v>
      </c>
      <c r="D54" s="140"/>
      <c r="E54" s="87" t="s">
        <v>15</v>
      </c>
      <c r="F54" s="85" t="s">
        <v>133</v>
      </c>
      <c r="G54" s="88"/>
      <c r="H54" s="76"/>
    </row>
    <row r="55" spans="1:8" s="77" customFormat="1" ht="15" customHeight="1">
      <c r="A55" s="71"/>
      <c r="B55" s="72"/>
      <c r="C55" s="158" t="s">
        <v>157</v>
      </c>
      <c r="D55" s="158"/>
      <c r="E55" s="89" t="s">
        <v>130</v>
      </c>
      <c r="F55" s="79"/>
      <c r="G55" s="88"/>
      <c r="H55" s="76"/>
    </row>
    <row r="56" spans="1:8" s="70" customFormat="1" ht="15" customHeight="1">
      <c r="A56" s="67"/>
      <c r="B56" s="149" t="s">
        <v>124</v>
      </c>
      <c r="C56" s="150"/>
      <c r="D56" s="150"/>
      <c r="E56" s="150"/>
      <c r="F56" s="150"/>
      <c r="G56" s="151"/>
      <c r="H56" s="69"/>
    </row>
    <row r="57" spans="1:8" s="77" customFormat="1" ht="15" customHeight="1">
      <c r="A57" s="71"/>
      <c r="B57" s="72"/>
      <c r="C57" s="104" t="s">
        <v>120</v>
      </c>
      <c r="D57" s="105"/>
      <c r="E57" s="90" t="s">
        <v>47</v>
      </c>
      <c r="F57" s="91" t="s">
        <v>121</v>
      </c>
      <c r="G57" s="75"/>
      <c r="H57" s="76"/>
    </row>
    <row r="58" spans="1:8" s="77" customFormat="1" ht="15" customHeight="1">
      <c r="A58" s="71"/>
      <c r="B58" s="72"/>
      <c r="C58" s="140" t="s">
        <v>123</v>
      </c>
      <c r="D58" s="140"/>
      <c r="E58" s="78" t="s">
        <v>127</v>
      </c>
      <c r="F58" s="92"/>
      <c r="G58" s="75"/>
      <c r="H58" s="76"/>
    </row>
    <row r="59" spans="1:8" s="77" customFormat="1" ht="15" customHeight="1">
      <c r="A59" s="71"/>
      <c r="B59" s="72"/>
      <c r="C59" s="140" t="s">
        <v>48</v>
      </c>
      <c r="D59" s="140"/>
      <c r="E59" s="78" t="s">
        <v>161</v>
      </c>
      <c r="F59" s="79"/>
      <c r="G59" s="82"/>
      <c r="H59" s="76"/>
    </row>
    <row r="60" spans="1:8" s="77" customFormat="1" ht="15" customHeight="1">
      <c r="A60" s="71"/>
      <c r="B60" s="72"/>
      <c r="C60" s="121" t="s">
        <v>131</v>
      </c>
      <c r="D60" s="121"/>
      <c r="E60" s="80">
        <v>39327.63888888889</v>
      </c>
      <c r="F60" s="81" t="s">
        <v>132</v>
      </c>
      <c r="G60" s="82"/>
      <c r="H60" s="76"/>
    </row>
    <row r="61" spans="1:8" s="77" customFormat="1" ht="15" customHeight="1">
      <c r="A61" s="71"/>
      <c r="B61" s="72"/>
      <c r="C61" s="140" t="s">
        <v>49</v>
      </c>
      <c r="D61" s="140"/>
      <c r="E61" s="78" t="s">
        <v>17</v>
      </c>
      <c r="F61" s="79"/>
      <c r="G61" s="75"/>
      <c r="H61" s="76"/>
    </row>
    <row r="62" spans="1:8" s="77" customFormat="1" ht="15" customHeight="1">
      <c r="A62" s="71"/>
      <c r="B62" s="72"/>
      <c r="C62" s="121" t="s">
        <v>131</v>
      </c>
      <c r="D62" s="121"/>
      <c r="E62" s="83">
        <v>39327.69097222222</v>
      </c>
      <c r="F62" s="81" t="s">
        <v>132</v>
      </c>
      <c r="G62" s="82"/>
      <c r="H62" s="76"/>
    </row>
    <row r="63" spans="1:8" s="70" customFormat="1" ht="15" customHeight="1">
      <c r="A63" s="67"/>
      <c r="B63" s="149" t="s">
        <v>125</v>
      </c>
      <c r="C63" s="150"/>
      <c r="D63" s="150"/>
      <c r="E63" s="150"/>
      <c r="F63" s="150"/>
      <c r="G63" s="151"/>
      <c r="H63" s="69"/>
    </row>
    <row r="64" spans="1:8" s="77" customFormat="1" ht="15" customHeight="1">
      <c r="A64" s="71"/>
      <c r="B64" s="72"/>
      <c r="C64" s="104" t="s">
        <v>120</v>
      </c>
      <c r="D64" s="105"/>
      <c r="E64" s="90" t="s">
        <v>47</v>
      </c>
      <c r="F64" s="91" t="s">
        <v>121</v>
      </c>
      <c r="G64" s="75"/>
      <c r="H64" s="76"/>
    </row>
    <row r="65" spans="1:8" s="77" customFormat="1" ht="15" customHeight="1">
      <c r="A65" s="71"/>
      <c r="B65" s="72"/>
      <c r="C65" s="140" t="s">
        <v>123</v>
      </c>
      <c r="D65" s="140"/>
      <c r="E65" s="78" t="s">
        <v>135</v>
      </c>
      <c r="F65" s="92"/>
      <c r="G65" s="75"/>
      <c r="H65" s="76"/>
    </row>
    <row r="66" spans="1:8" s="77" customFormat="1" ht="15" customHeight="1">
      <c r="A66" s="71"/>
      <c r="B66" s="72"/>
      <c r="C66" s="140" t="s">
        <v>48</v>
      </c>
      <c r="D66" s="140"/>
      <c r="E66" s="78" t="s">
        <v>53</v>
      </c>
      <c r="F66" s="79"/>
      <c r="G66" s="82"/>
      <c r="H66" s="76"/>
    </row>
    <row r="67" spans="1:8" s="77" customFormat="1" ht="15" customHeight="1">
      <c r="A67" s="71"/>
      <c r="B67" s="72"/>
      <c r="C67" s="121" t="s">
        <v>131</v>
      </c>
      <c r="D67" s="121"/>
      <c r="E67" s="80">
        <v>39327.788194444445</v>
      </c>
      <c r="F67" s="81" t="s">
        <v>136</v>
      </c>
      <c r="G67" s="82"/>
      <c r="H67" s="76"/>
    </row>
    <row r="68" spans="1:8" s="77" customFormat="1" ht="15" customHeight="1">
      <c r="A68" s="71"/>
      <c r="B68" s="72"/>
      <c r="C68" s="140" t="s">
        <v>49</v>
      </c>
      <c r="D68" s="140"/>
      <c r="E68" s="78" t="s">
        <v>137</v>
      </c>
      <c r="F68" s="79"/>
      <c r="G68" s="75"/>
      <c r="H68" s="76"/>
    </row>
    <row r="69" spans="1:8" s="77" customFormat="1" ht="15" customHeight="1" thickBot="1">
      <c r="A69" s="71"/>
      <c r="B69" s="72"/>
      <c r="C69" s="121" t="s">
        <v>131</v>
      </c>
      <c r="D69" s="121"/>
      <c r="E69" s="83">
        <v>39327.836805555555</v>
      </c>
      <c r="F69" s="81" t="s">
        <v>136</v>
      </c>
      <c r="G69" s="82"/>
      <c r="H69" s="76"/>
    </row>
    <row r="70" spans="1:8" s="68" customFormat="1" ht="15" customHeight="1" thickTop="1">
      <c r="A70" s="67"/>
      <c r="B70" s="152" t="s">
        <v>164</v>
      </c>
      <c r="C70" s="153"/>
      <c r="D70" s="153"/>
      <c r="E70" s="153"/>
      <c r="F70" s="153"/>
      <c r="G70" s="154"/>
      <c r="H70" s="67"/>
    </row>
    <row r="71" spans="1:8" s="77" customFormat="1" ht="15" customHeight="1">
      <c r="A71" s="71"/>
      <c r="B71" s="72"/>
      <c r="C71" s="104" t="s">
        <v>50</v>
      </c>
      <c r="D71" s="104"/>
      <c r="E71" s="84">
        <v>39327</v>
      </c>
      <c r="F71" s="85" t="s">
        <v>133</v>
      </c>
      <c r="G71" s="86"/>
      <c r="H71" s="76"/>
    </row>
    <row r="72" spans="1:8" s="77" customFormat="1" ht="15" customHeight="1">
      <c r="A72" s="71"/>
      <c r="B72" s="72"/>
      <c r="C72" s="140" t="s">
        <v>168</v>
      </c>
      <c r="D72" s="140"/>
      <c r="E72" s="87">
        <v>39334</v>
      </c>
      <c r="F72" s="85" t="s">
        <v>133</v>
      </c>
      <c r="G72" s="86"/>
      <c r="H72" s="76"/>
    </row>
    <row r="73" spans="1:8" s="77" customFormat="1" ht="28.5" customHeight="1">
      <c r="A73" s="71"/>
      <c r="B73" s="72"/>
      <c r="C73" s="107" t="s">
        <v>42</v>
      </c>
      <c r="D73" s="108"/>
      <c r="E73" s="93" t="s">
        <v>44</v>
      </c>
      <c r="F73" s="85" t="s">
        <v>43</v>
      </c>
      <c r="G73" s="86"/>
      <c r="H73" s="76"/>
    </row>
    <row r="74" spans="1:8" s="77" customFormat="1" ht="15" customHeight="1" thickBot="1">
      <c r="A74" s="71"/>
      <c r="B74" s="94"/>
      <c r="C74" s="145" t="s">
        <v>2</v>
      </c>
      <c r="D74" s="145"/>
      <c r="E74" s="95" t="s">
        <v>45</v>
      </c>
      <c r="F74" s="96"/>
      <c r="G74" s="97"/>
      <c r="H74" s="76"/>
    </row>
    <row r="75" spans="1:8" s="68" customFormat="1" ht="15" customHeight="1" thickTop="1">
      <c r="A75" s="67"/>
      <c r="B75" s="146" t="s">
        <v>165</v>
      </c>
      <c r="C75" s="147"/>
      <c r="D75" s="147"/>
      <c r="E75" s="147"/>
      <c r="F75" s="147"/>
      <c r="G75" s="148"/>
      <c r="H75" s="67"/>
    </row>
    <row r="76" spans="1:8" s="70" customFormat="1" ht="15" customHeight="1">
      <c r="A76" s="67"/>
      <c r="B76" s="149" t="s">
        <v>124</v>
      </c>
      <c r="C76" s="150"/>
      <c r="D76" s="150"/>
      <c r="E76" s="150"/>
      <c r="F76" s="150"/>
      <c r="G76" s="151"/>
      <c r="H76" s="69"/>
    </row>
    <row r="77" spans="1:8" s="77" customFormat="1" ht="15" customHeight="1">
      <c r="A77" s="71"/>
      <c r="B77" s="72"/>
      <c r="C77" s="104" t="s">
        <v>120</v>
      </c>
      <c r="D77" s="105"/>
      <c r="E77" s="90" t="s">
        <v>38</v>
      </c>
      <c r="F77" s="91" t="s">
        <v>134</v>
      </c>
      <c r="G77" s="75"/>
      <c r="H77" s="76"/>
    </row>
    <row r="78" spans="1:8" s="77" customFormat="1" ht="15" customHeight="1">
      <c r="A78" s="71"/>
      <c r="B78" s="72"/>
      <c r="C78" s="140" t="s">
        <v>123</v>
      </c>
      <c r="D78" s="140"/>
      <c r="E78" s="78" t="s">
        <v>138</v>
      </c>
      <c r="F78" s="92"/>
      <c r="G78" s="75"/>
      <c r="H78" s="76"/>
    </row>
    <row r="79" spans="1:8" s="77" customFormat="1" ht="15" customHeight="1">
      <c r="A79" s="71"/>
      <c r="B79" s="72"/>
      <c r="C79" s="140" t="s">
        <v>48</v>
      </c>
      <c r="D79" s="140"/>
      <c r="E79" s="78" t="s">
        <v>166</v>
      </c>
      <c r="F79" s="79"/>
      <c r="G79" s="75"/>
      <c r="H79" s="76"/>
    </row>
    <row r="80" spans="1:8" s="77" customFormat="1" ht="15" customHeight="1">
      <c r="A80" s="71"/>
      <c r="B80" s="72"/>
      <c r="C80" s="121" t="s">
        <v>131</v>
      </c>
      <c r="D80" s="121"/>
      <c r="E80" s="80">
        <v>39334.40625</v>
      </c>
      <c r="F80" s="81" t="s">
        <v>136</v>
      </c>
      <c r="G80" s="82"/>
      <c r="H80" s="76"/>
    </row>
    <row r="81" spans="1:8" s="77" customFormat="1" ht="15" customHeight="1">
      <c r="A81" s="71"/>
      <c r="B81" s="72"/>
      <c r="C81" s="140" t="s">
        <v>49</v>
      </c>
      <c r="D81" s="140"/>
      <c r="E81" s="78" t="s">
        <v>139</v>
      </c>
      <c r="F81" s="79"/>
      <c r="G81" s="75"/>
      <c r="H81" s="76"/>
    </row>
    <row r="82" spans="1:8" s="77" customFormat="1" ht="15" customHeight="1">
      <c r="A82" s="71"/>
      <c r="B82" s="72"/>
      <c r="C82" s="121" t="s">
        <v>131</v>
      </c>
      <c r="D82" s="121"/>
      <c r="E82" s="83">
        <v>39334.45486111111</v>
      </c>
      <c r="F82" s="81" t="s">
        <v>136</v>
      </c>
      <c r="G82" s="75"/>
      <c r="H82" s="76"/>
    </row>
    <row r="83" spans="1:8" s="70" customFormat="1" ht="15" customHeight="1">
      <c r="A83" s="67"/>
      <c r="B83" s="149" t="s">
        <v>125</v>
      </c>
      <c r="C83" s="150"/>
      <c r="D83" s="150"/>
      <c r="E83" s="150"/>
      <c r="F83" s="150"/>
      <c r="G83" s="151"/>
      <c r="H83" s="69"/>
    </row>
    <row r="84" spans="1:8" s="77" customFormat="1" ht="15" customHeight="1">
      <c r="A84" s="71"/>
      <c r="B84" s="72"/>
      <c r="C84" s="104" t="s">
        <v>120</v>
      </c>
      <c r="D84" s="105"/>
      <c r="E84" s="90" t="s">
        <v>47</v>
      </c>
      <c r="F84" s="91" t="s">
        <v>134</v>
      </c>
      <c r="G84" s="75"/>
      <c r="H84" s="76"/>
    </row>
    <row r="85" spans="1:8" s="77" customFormat="1" ht="15" customHeight="1">
      <c r="A85" s="71"/>
      <c r="B85" s="72"/>
      <c r="C85" s="140" t="s">
        <v>123</v>
      </c>
      <c r="D85" s="141"/>
      <c r="E85" s="78" t="s">
        <v>140</v>
      </c>
      <c r="F85" s="92"/>
      <c r="G85" s="75"/>
      <c r="H85" s="76"/>
    </row>
    <row r="86" spans="1:8" s="77" customFormat="1" ht="15" customHeight="1">
      <c r="A86" s="71"/>
      <c r="B86" s="72"/>
      <c r="C86" s="140" t="s">
        <v>48</v>
      </c>
      <c r="D86" s="141"/>
      <c r="E86" s="78" t="s">
        <v>16</v>
      </c>
      <c r="F86" s="79"/>
      <c r="G86" s="75"/>
      <c r="H86" s="76"/>
    </row>
    <row r="87" spans="1:8" s="77" customFormat="1" ht="15" customHeight="1">
      <c r="A87" s="71"/>
      <c r="B87" s="72"/>
      <c r="C87" s="121" t="s">
        <v>131</v>
      </c>
      <c r="D87" s="133"/>
      <c r="E87" s="80">
        <v>39334.506944444445</v>
      </c>
      <c r="F87" s="81" t="s">
        <v>136</v>
      </c>
      <c r="G87" s="82"/>
      <c r="H87" s="76"/>
    </row>
    <row r="88" spans="1:8" s="77" customFormat="1" ht="15" customHeight="1">
      <c r="A88" s="71"/>
      <c r="B88" s="72"/>
      <c r="C88" s="140" t="s">
        <v>49</v>
      </c>
      <c r="D88" s="141"/>
      <c r="E88" s="78" t="s">
        <v>141</v>
      </c>
      <c r="F88" s="79"/>
      <c r="G88" s="75"/>
      <c r="H88" s="76"/>
    </row>
    <row r="89" spans="1:8" s="77" customFormat="1" ht="15" customHeight="1">
      <c r="A89" s="71"/>
      <c r="B89" s="72"/>
      <c r="C89" s="162" t="s">
        <v>131</v>
      </c>
      <c r="D89" s="163"/>
      <c r="E89" s="83">
        <v>39334.552083333336</v>
      </c>
      <c r="F89" s="81" t="s">
        <v>136</v>
      </c>
      <c r="G89" s="75"/>
      <c r="H89" s="76"/>
    </row>
    <row r="90" spans="1:8" s="70" customFormat="1" ht="15" customHeight="1">
      <c r="A90" s="67"/>
      <c r="B90" s="142" t="s">
        <v>129</v>
      </c>
      <c r="C90" s="143"/>
      <c r="D90" s="143"/>
      <c r="E90" s="143"/>
      <c r="F90" s="143"/>
      <c r="G90" s="144"/>
      <c r="H90" s="69"/>
    </row>
    <row r="91" spans="1:8" s="77" customFormat="1" ht="15" customHeight="1">
      <c r="A91" s="71"/>
      <c r="B91" s="72"/>
      <c r="C91" s="104" t="s">
        <v>167</v>
      </c>
      <c r="D91" s="104"/>
      <c r="E91" s="84"/>
      <c r="F91" s="85" t="s">
        <v>133</v>
      </c>
      <c r="G91" s="86"/>
      <c r="H91" s="76"/>
    </row>
    <row r="92" spans="1:8" s="77" customFormat="1" ht="15" customHeight="1">
      <c r="A92" s="71"/>
      <c r="B92" s="72"/>
      <c r="C92" s="140" t="s">
        <v>168</v>
      </c>
      <c r="D92" s="140"/>
      <c r="E92" s="87" t="s">
        <v>15</v>
      </c>
      <c r="F92" s="85" t="s">
        <v>133</v>
      </c>
      <c r="G92" s="75"/>
      <c r="H92" s="76"/>
    </row>
    <row r="93" spans="1:8" s="77" customFormat="1" ht="15" customHeight="1">
      <c r="A93" s="71"/>
      <c r="B93" s="72"/>
      <c r="C93" s="158" t="s">
        <v>169</v>
      </c>
      <c r="D93" s="158"/>
      <c r="E93" s="89" t="s">
        <v>130</v>
      </c>
      <c r="F93" s="79"/>
      <c r="G93" s="98"/>
      <c r="H93" s="76"/>
    </row>
    <row r="94" spans="1:8" s="70" customFormat="1" ht="15" customHeight="1">
      <c r="A94" s="67"/>
      <c r="B94" s="149" t="s">
        <v>1</v>
      </c>
      <c r="C94" s="150"/>
      <c r="D94" s="150"/>
      <c r="E94" s="150"/>
      <c r="F94" s="150"/>
      <c r="G94" s="151"/>
      <c r="H94" s="69"/>
    </row>
    <row r="95" spans="1:8" s="77" customFormat="1" ht="15" customHeight="1">
      <c r="A95" s="71"/>
      <c r="B95" s="72"/>
      <c r="C95" s="104" t="s">
        <v>158</v>
      </c>
      <c r="D95" s="104"/>
      <c r="E95" s="73" t="s">
        <v>142</v>
      </c>
      <c r="F95" s="74"/>
      <c r="G95" s="75"/>
      <c r="H95" s="76"/>
    </row>
    <row r="96" spans="1:8" s="77" customFormat="1" ht="15" customHeight="1">
      <c r="A96" s="71"/>
      <c r="B96" s="72"/>
      <c r="C96" s="140" t="s">
        <v>147</v>
      </c>
      <c r="D96" s="140"/>
      <c r="E96" s="78" t="s">
        <v>90</v>
      </c>
      <c r="F96" s="79"/>
      <c r="G96" s="75"/>
      <c r="H96" s="76"/>
    </row>
    <row r="97" spans="1:8" s="77" customFormat="1" ht="15" customHeight="1">
      <c r="A97" s="71"/>
      <c r="B97" s="72"/>
      <c r="C97" s="121" t="s">
        <v>131</v>
      </c>
      <c r="D97" s="121"/>
      <c r="E97" s="80">
        <v>39334.65972222222</v>
      </c>
      <c r="F97" s="81" t="s">
        <v>132</v>
      </c>
      <c r="G97" s="82"/>
      <c r="H97" s="76"/>
    </row>
    <row r="98" spans="1:8" s="77" customFormat="1" ht="15" customHeight="1">
      <c r="A98" s="71"/>
      <c r="B98" s="72"/>
      <c r="C98" s="140" t="s">
        <v>148</v>
      </c>
      <c r="D98" s="140"/>
      <c r="E98" s="78" t="s">
        <v>160</v>
      </c>
      <c r="F98" s="79"/>
      <c r="G98" s="75"/>
      <c r="H98" s="76"/>
    </row>
    <row r="99" spans="1:8" s="77" customFormat="1" ht="15" customHeight="1" thickBot="1">
      <c r="A99" s="71"/>
      <c r="B99" s="94"/>
      <c r="C99" s="139" t="s">
        <v>131</v>
      </c>
      <c r="D99" s="139"/>
      <c r="E99" s="99">
        <v>39334.805555555555</v>
      </c>
      <c r="F99" s="100" t="s">
        <v>132</v>
      </c>
      <c r="G99" s="101"/>
      <c r="H99" s="76"/>
    </row>
    <row r="100" ht="18" thickTop="1"/>
  </sheetData>
  <sheetProtection password="8A3F" sheet="1" objects="1" scenarios="1"/>
  <mergeCells count="110">
    <mergeCell ref="C88:D88"/>
    <mergeCell ref="C89:D89"/>
    <mergeCell ref="C65:D65"/>
    <mergeCell ref="C85:D85"/>
    <mergeCell ref="C67:D67"/>
    <mergeCell ref="C68:D68"/>
    <mergeCell ref="C80:D80"/>
    <mergeCell ref="C82:D82"/>
    <mergeCell ref="B83:G83"/>
    <mergeCell ref="C81:D81"/>
    <mergeCell ref="C72:D72"/>
    <mergeCell ref="B94:G94"/>
    <mergeCell ref="C93:D93"/>
    <mergeCell ref="B45:G45"/>
    <mergeCell ref="B46:G46"/>
    <mergeCell ref="B52:G52"/>
    <mergeCell ref="B56:G56"/>
    <mergeCell ref="C54:D54"/>
    <mergeCell ref="C55:D55"/>
    <mergeCell ref="C47:D47"/>
    <mergeCell ref="C48:D48"/>
    <mergeCell ref="C62:D62"/>
    <mergeCell ref="B10:C10"/>
    <mergeCell ref="B11:G11"/>
    <mergeCell ref="B12:C12"/>
    <mergeCell ref="B13:C13"/>
    <mergeCell ref="D12:G12"/>
    <mergeCell ref="D13:G13"/>
    <mergeCell ref="D10:E10"/>
    <mergeCell ref="C57:D57"/>
    <mergeCell ref="D17:G17"/>
    <mergeCell ref="B14:C14"/>
    <mergeCell ref="B15:C15"/>
    <mergeCell ref="B16:C16"/>
    <mergeCell ref="B17:C17"/>
    <mergeCell ref="D16:G16"/>
    <mergeCell ref="D14:G14"/>
    <mergeCell ref="D15:G15"/>
    <mergeCell ref="C49:D49"/>
    <mergeCell ref="C50:D50"/>
    <mergeCell ref="C51:D51"/>
    <mergeCell ref="C53:D53"/>
    <mergeCell ref="C58:D58"/>
    <mergeCell ref="C71:D71"/>
    <mergeCell ref="C66:D66"/>
    <mergeCell ref="C69:D69"/>
    <mergeCell ref="C64:D64"/>
    <mergeCell ref="B70:G70"/>
    <mergeCell ref="B63:G63"/>
    <mergeCell ref="C59:D59"/>
    <mergeCell ref="C60:D60"/>
    <mergeCell ref="C61:D61"/>
    <mergeCell ref="C78:D78"/>
    <mergeCell ref="C79:D79"/>
    <mergeCell ref="C74:D74"/>
    <mergeCell ref="B75:G75"/>
    <mergeCell ref="B76:G76"/>
    <mergeCell ref="C77:D77"/>
    <mergeCell ref="C99:D99"/>
    <mergeCell ref="C97:D97"/>
    <mergeCell ref="C98:D98"/>
    <mergeCell ref="C86:D86"/>
    <mergeCell ref="C87:D87"/>
    <mergeCell ref="C95:D95"/>
    <mergeCell ref="C96:D96"/>
    <mergeCell ref="B90:G90"/>
    <mergeCell ref="C91:D91"/>
    <mergeCell ref="C92:D92"/>
    <mergeCell ref="B33:D33"/>
    <mergeCell ref="B34:D34"/>
    <mergeCell ref="B35:G35"/>
    <mergeCell ref="B41:G41"/>
    <mergeCell ref="B36:D36"/>
    <mergeCell ref="D29:G29"/>
    <mergeCell ref="D30:G30"/>
    <mergeCell ref="D31:G31"/>
    <mergeCell ref="B32:G32"/>
    <mergeCell ref="B29:C29"/>
    <mergeCell ref="B30:C30"/>
    <mergeCell ref="B31:C31"/>
    <mergeCell ref="B44:G44"/>
    <mergeCell ref="B40:G40"/>
    <mergeCell ref="B24:G24"/>
    <mergeCell ref="D19:G19"/>
    <mergeCell ref="B20:D20"/>
    <mergeCell ref="B21:D21"/>
    <mergeCell ref="B37:D37"/>
    <mergeCell ref="B39:D39"/>
    <mergeCell ref="E36:G36"/>
    <mergeCell ref="B28:G28"/>
    <mergeCell ref="B4:G4"/>
    <mergeCell ref="D18:G18"/>
    <mergeCell ref="B23:G23"/>
    <mergeCell ref="B22:D22"/>
    <mergeCell ref="B18:C18"/>
    <mergeCell ref="B19:C19"/>
    <mergeCell ref="B6:C6"/>
    <mergeCell ref="B7:C7"/>
    <mergeCell ref="B8:C8"/>
    <mergeCell ref="B9:C9"/>
    <mergeCell ref="C84:D84"/>
    <mergeCell ref="B43:G43"/>
    <mergeCell ref="C73:D73"/>
    <mergeCell ref="B2:G2"/>
    <mergeCell ref="B5:C5"/>
    <mergeCell ref="B27:G27"/>
    <mergeCell ref="B38:D38"/>
    <mergeCell ref="D8:E8"/>
    <mergeCell ref="D9:E9"/>
    <mergeCell ref="B3:G3"/>
  </mergeCells>
  <printOptions horizontalCentered="1"/>
  <pageMargins left="0.5118110236220472" right="0.35433070866141736" top="0.5905511811023623" bottom="0.5511811023622047" header="0.3937007874015748" footer="0.15748031496062992"/>
  <pageSetup horizontalDpi="300" verticalDpi="300" orientation="portrait" paperSize="9" scale="94"/>
  <headerFooter alignWithMargins="0">
    <oddHeader>&amp;R
</oddHeader>
  </headerFooter>
  <rowBreaks count="2" manualBreakCount="2">
    <brk id="25" max="6" man="1"/>
    <brk id="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"/>
  <sheetViews>
    <sheetView zoomScale="70" zoomScaleNormal="70" zoomScaleSheetLayoutView="50" workbookViewId="0" topLeftCell="A1">
      <selection activeCell="F18" sqref="F18"/>
    </sheetView>
  </sheetViews>
  <sheetFormatPr defaultColWidth="12.796875" defaultRowHeight="14.25"/>
  <cols>
    <col min="1" max="1" width="10.796875" style="1" customWidth="1"/>
    <col min="2" max="2" width="7" style="0" customWidth="1"/>
    <col min="3" max="3" width="10.296875" style="0" customWidth="1"/>
    <col min="4" max="4" width="10.69921875" style="0" customWidth="1"/>
    <col min="5" max="5" width="21.19921875" style="0" customWidth="1"/>
    <col min="6" max="6" width="7.69921875" style="0" customWidth="1"/>
    <col min="7" max="7" width="6.19921875" style="0" customWidth="1"/>
    <col min="8" max="8" width="11.296875" style="0" customWidth="1"/>
    <col min="9" max="9" width="10.69921875" style="0" customWidth="1"/>
    <col min="10" max="10" width="16" style="0" customWidth="1"/>
    <col min="11" max="11" width="11.69921875" style="0" customWidth="1"/>
    <col min="12" max="12" width="15.69921875" style="0" customWidth="1"/>
    <col min="13" max="14" width="17.69921875" style="0" customWidth="1"/>
    <col min="15" max="15" width="40.19921875" style="0" customWidth="1"/>
    <col min="16" max="16" width="31.69921875" style="0" customWidth="1"/>
    <col min="17" max="17" width="28" style="0" customWidth="1"/>
    <col min="18" max="18" width="67" style="0" customWidth="1"/>
    <col min="19" max="19" width="20.796875" style="16" customWidth="1"/>
    <col min="20" max="20" width="21.296875" style="0" customWidth="1"/>
    <col min="21" max="21" width="25.69921875" style="0" customWidth="1"/>
    <col min="22" max="22" width="13.69921875" style="0" customWidth="1"/>
    <col min="23" max="23" width="14" style="0" customWidth="1"/>
    <col min="24" max="24" width="8.796875" style="0" customWidth="1"/>
    <col min="25" max="25" width="19.19921875" style="0" customWidth="1"/>
    <col min="26" max="26" width="23.69921875" style="0" customWidth="1"/>
    <col min="27" max="27" width="13.69921875" style="0" customWidth="1"/>
    <col min="28" max="29" width="8.796875" style="0" customWidth="1"/>
    <col min="30" max="30" width="13.69921875" style="0" customWidth="1"/>
    <col min="31" max="31" width="8.796875" style="0" customWidth="1"/>
    <col min="32" max="32" width="9.296875" style="0" customWidth="1"/>
    <col min="33" max="33" width="12.19921875" style="0" customWidth="1"/>
    <col min="34" max="34" width="12.5" style="0" customWidth="1"/>
    <col min="35" max="35" width="19.69921875" style="0" customWidth="1"/>
    <col min="36" max="36" width="13" style="0" customWidth="1"/>
    <col min="37" max="37" width="20" style="0" customWidth="1"/>
    <col min="38" max="38" width="6.796875" style="0" customWidth="1"/>
    <col min="39" max="39" width="8.69921875" style="0" customWidth="1"/>
    <col min="40" max="40" width="12.5" style="0" customWidth="1"/>
    <col min="41" max="41" width="18.19921875" style="0" customWidth="1"/>
    <col min="42" max="42" width="13.19921875" style="0" customWidth="1"/>
    <col min="43" max="43" width="19.69921875" style="0" customWidth="1"/>
    <col min="44" max="44" width="6.796875" style="0" customWidth="1"/>
    <col min="45" max="45" width="8.69921875" style="0" customWidth="1"/>
    <col min="46" max="46" width="12.5" style="0" customWidth="1"/>
    <col min="47" max="47" width="18.19921875" style="0" customWidth="1"/>
    <col min="48" max="48" width="13.19921875" style="0" customWidth="1"/>
    <col min="49" max="49" width="19.69921875" style="0" customWidth="1"/>
    <col min="50" max="51" width="7.5" style="0" customWidth="1"/>
    <col min="52" max="52" width="12.296875" style="0" customWidth="1"/>
    <col min="53" max="53" width="17.69921875" style="0" customWidth="1"/>
    <col min="54" max="54" width="13.69921875" style="0" customWidth="1"/>
    <col min="55" max="55" width="17.69921875" style="0" customWidth="1"/>
    <col min="56" max="57" width="7.5" style="0" customWidth="1"/>
    <col min="58" max="58" width="12.296875" style="0" customWidth="1"/>
    <col min="59" max="59" width="17.69921875" style="0" customWidth="1"/>
    <col min="60" max="60" width="13.69921875" style="0" customWidth="1"/>
    <col min="61" max="61" width="17.69921875" style="0" customWidth="1"/>
    <col min="62" max="62" width="11.296875" style="0" customWidth="1"/>
    <col min="63" max="63" width="12.69921875" style="0" customWidth="1"/>
    <col min="64" max="64" width="17.69921875" style="0" customWidth="1"/>
    <col min="65" max="65" width="13.69921875" style="0" customWidth="1"/>
    <col min="66" max="66" width="17.69921875" style="0" customWidth="1"/>
    <col min="67" max="67" width="13.5" style="0" customWidth="1"/>
    <col min="68" max="68" width="5.69921875" style="0" customWidth="1"/>
    <col min="69" max="69" width="11.19921875" style="0" customWidth="1"/>
    <col min="70" max="70" width="13" style="0" customWidth="1"/>
    <col min="71" max="16384" width="8.796875" style="0" customWidth="1"/>
  </cols>
  <sheetData>
    <row r="1" spans="2:66" s="15" customFormat="1" ht="27.75" customHeight="1" thickBot="1">
      <c r="B1" s="24"/>
      <c r="C1" s="24"/>
      <c r="D1" s="24"/>
      <c r="E1" s="24"/>
      <c r="F1" s="25"/>
      <c r="G1" s="25"/>
      <c r="H1" s="25"/>
      <c r="I1" s="24"/>
      <c r="J1" s="24"/>
      <c r="K1" s="24"/>
      <c r="O1" s="24"/>
      <c r="P1" s="24"/>
      <c r="Q1" s="26"/>
      <c r="R1" s="24"/>
      <c r="S1" s="24"/>
      <c r="T1" s="24"/>
      <c r="U1" s="27"/>
      <c r="V1" s="24"/>
      <c r="W1" s="24"/>
      <c r="X1" s="24"/>
      <c r="Y1" s="24"/>
      <c r="Z1" s="24"/>
      <c r="AA1" s="28"/>
      <c r="AB1" s="28"/>
      <c r="AC1" s="28"/>
      <c r="AD1" s="28"/>
      <c r="AE1" s="28"/>
      <c r="AF1" s="28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pans="2:70" s="29" customFormat="1" ht="32.25" customHeight="1" thickBot="1">
      <c r="B2" s="196" t="s">
        <v>55</v>
      </c>
      <c r="C2" s="197"/>
      <c r="D2" s="197"/>
      <c r="E2" s="198"/>
      <c r="F2" s="199" t="s">
        <v>56</v>
      </c>
      <c r="G2" s="197"/>
      <c r="H2" s="198"/>
      <c r="I2" s="220" t="s">
        <v>61</v>
      </c>
      <c r="J2" s="215"/>
      <c r="K2" s="215"/>
      <c r="L2" s="215"/>
      <c r="M2" s="215"/>
      <c r="N2" s="215"/>
      <c r="O2" s="200" t="s">
        <v>57</v>
      </c>
      <c r="P2" s="201"/>
      <c r="Q2" s="201"/>
      <c r="R2" s="202" t="s">
        <v>58</v>
      </c>
      <c r="S2" s="203"/>
      <c r="T2" s="203"/>
      <c r="U2" s="204"/>
      <c r="V2" s="205" t="s">
        <v>59</v>
      </c>
      <c r="W2" s="205"/>
      <c r="X2" s="205"/>
      <c r="Y2" s="205"/>
      <c r="Z2" s="206"/>
      <c r="AA2" s="261" t="s">
        <v>7</v>
      </c>
      <c r="AB2" s="218"/>
      <c r="AC2" s="218"/>
      <c r="AD2" s="218"/>
      <c r="AE2" s="218"/>
      <c r="AF2" s="219"/>
      <c r="AG2" s="214" t="s">
        <v>60</v>
      </c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6"/>
      <c r="AX2" s="217" t="s">
        <v>39</v>
      </c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9"/>
      <c r="BO2" s="271" t="s">
        <v>54</v>
      </c>
      <c r="BP2" s="272"/>
      <c r="BQ2" s="272"/>
      <c r="BR2" s="273"/>
    </row>
    <row r="3" spans="2:70" s="29" customFormat="1" ht="61.5" customHeight="1" thickTop="1">
      <c r="B3" s="221" t="s">
        <v>62</v>
      </c>
      <c r="C3" s="224" t="s">
        <v>63</v>
      </c>
      <c r="D3" s="224" t="s">
        <v>64</v>
      </c>
      <c r="E3" s="227" t="s">
        <v>65</v>
      </c>
      <c r="F3" s="221" t="s">
        <v>63</v>
      </c>
      <c r="G3" s="224" t="s">
        <v>64</v>
      </c>
      <c r="H3" s="227" t="s">
        <v>66</v>
      </c>
      <c r="I3" s="252" t="s">
        <v>41</v>
      </c>
      <c r="J3" s="254" t="s">
        <v>149</v>
      </c>
      <c r="K3" s="255"/>
      <c r="L3" s="255"/>
      <c r="M3" s="255"/>
      <c r="N3" s="255"/>
      <c r="O3" s="207" t="s">
        <v>67</v>
      </c>
      <c r="P3" s="207" t="s">
        <v>68</v>
      </c>
      <c r="Q3" s="208" t="s">
        <v>69</v>
      </c>
      <c r="R3" s="211" t="s">
        <v>70</v>
      </c>
      <c r="S3" s="230" t="s">
        <v>71</v>
      </c>
      <c r="T3" s="233" t="s">
        <v>72</v>
      </c>
      <c r="U3" s="236" t="s">
        <v>73</v>
      </c>
      <c r="V3" s="239" t="s">
        <v>74</v>
      </c>
      <c r="W3" s="242" t="s">
        <v>75</v>
      </c>
      <c r="X3" s="242" t="s">
        <v>76</v>
      </c>
      <c r="Y3" s="33" t="s">
        <v>77</v>
      </c>
      <c r="Z3" s="30" t="s">
        <v>78</v>
      </c>
      <c r="AA3" s="262" t="s">
        <v>92</v>
      </c>
      <c r="AB3" s="263"/>
      <c r="AC3" s="264"/>
      <c r="AD3" s="262" t="s">
        <v>93</v>
      </c>
      <c r="AE3" s="263"/>
      <c r="AF3" s="264"/>
      <c r="AG3" s="243" t="s">
        <v>79</v>
      </c>
      <c r="AH3" s="180"/>
      <c r="AI3" s="180"/>
      <c r="AJ3" s="180"/>
      <c r="AK3" s="244"/>
      <c r="AL3" s="179" t="s">
        <v>116</v>
      </c>
      <c r="AM3" s="180"/>
      <c r="AN3" s="180"/>
      <c r="AO3" s="180"/>
      <c r="AP3" s="180"/>
      <c r="AQ3" s="181"/>
      <c r="AR3" s="179" t="s">
        <v>116</v>
      </c>
      <c r="AS3" s="180"/>
      <c r="AT3" s="180"/>
      <c r="AU3" s="180"/>
      <c r="AV3" s="180"/>
      <c r="AW3" s="181"/>
      <c r="AX3" s="164" t="s">
        <v>40</v>
      </c>
      <c r="AY3" s="165"/>
      <c r="AZ3" s="165"/>
      <c r="BA3" s="165"/>
      <c r="BB3" s="165"/>
      <c r="BC3" s="166"/>
      <c r="BD3" s="164" t="s">
        <v>40</v>
      </c>
      <c r="BE3" s="165"/>
      <c r="BF3" s="165"/>
      <c r="BG3" s="165"/>
      <c r="BH3" s="165"/>
      <c r="BI3" s="166"/>
      <c r="BJ3" s="164" t="s">
        <v>143</v>
      </c>
      <c r="BK3" s="165"/>
      <c r="BL3" s="165"/>
      <c r="BM3" s="165"/>
      <c r="BN3" s="166"/>
      <c r="BO3" s="274" t="s">
        <v>12</v>
      </c>
      <c r="BP3" s="165"/>
      <c r="BQ3" s="165"/>
      <c r="BR3" s="166"/>
    </row>
    <row r="4" spans="2:70" s="29" customFormat="1" ht="29.25" customHeight="1">
      <c r="B4" s="222"/>
      <c r="C4" s="225"/>
      <c r="D4" s="225"/>
      <c r="E4" s="228"/>
      <c r="F4" s="222"/>
      <c r="G4" s="225"/>
      <c r="H4" s="228"/>
      <c r="I4" s="253"/>
      <c r="J4" s="259" t="s">
        <v>86</v>
      </c>
      <c r="K4" s="259" t="s">
        <v>87</v>
      </c>
      <c r="L4" s="259" t="s">
        <v>88</v>
      </c>
      <c r="M4" s="259" t="s">
        <v>89</v>
      </c>
      <c r="N4" s="259" t="s">
        <v>91</v>
      </c>
      <c r="O4" s="185"/>
      <c r="P4" s="185"/>
      <c r="Q4" s="209"/>
      <c r="R4" s="212"/>
      <c r="S4" s="231"/>
      <c r="T4" s="234"/>
      <c r="U4" s="237"/>
      <c r="V4" s="240"/>
      <c r="W4" s="185"/>
      <c r="X4" s="185"/>
      <c r="Y4" s="193" t="s">
        <v>150</v>
      </c>
      <c r="Z4" s="248" t="s">
        <v>80</v>
      </c>
      <c r="AA4" s="265" t="s">
        <v>5</v>
      </c>
      <c r="AB4" s="268" t="s">
        <v>6</v>
      </c>
      <c r="AC4" s="245" t="s">
        <v>4</v>
      </c>
      <c r="AD4" s="265" t="s">
        <v>5</v>
      </c>
      <c r="AE4" s="268" t="s">
        <v>6</v>
      </c>
      <c r="AF4" s="245" t="s">
        <v>4</v>
      </c>
      <c r="AG4" s="249" t="s">
        <v>81</v>
      </c>
      <c r="AH4" s="184" t="s">
        <v>82</v>
      </c>
      <c r="AI4" s="184" t="s">
        <v>83</v>
      </c>
      <c r="AJ4" s="184" t="s">
        <v>84</v>
      </c>
      <c r="AK4" s="184" t="s">
        <v>83</v>
      </c>
      <c r="AL4" s="182" t="s">
        <v>85</v>
      </c>
      <c r="AM4" s="183"/>
      <c r="AN4" s="184" t="s">
        <v>82</v>
      </c>
      <c r="AO4" s="184" t="s">
        <v>83</v>
      </c>
      <c r="AP4" s="184" t="s">
        <v>84</v>
      </c>
      <c r="AQ4" s="187" t="s">
        <v>83</v>
      </c>
      <c r="AR4" s="182" t="s">
        <v>85</v>
      </c>
      <c r="AS4" s="183"/>
      <c r="AT4" s="184" t="s">
        <v>82</v>
      </c>
      <c r="AU4" s="184" t="s">
        <v>83</v>
      </c>
      <c r="AV4" s="184" t="s">
        <v>84</v>
      </c>
      <c r="AW4" s="187" t="s">
        <v>83</v>
      </c>
      <c r="AX4" s="167" t="s">
        <v>8</v>
      </c>
      <c r="AY4" s="168"/>
      <c r="AZ4" s="169" t="s">
        <v>151</v>
      </c>
      <c r="BA4" s="169" t="s">
        <v>153</v>
      </c>
      <c r="BB4" s="169" t="s">
        <v>152</v>
      </c>
      <c r="BC4" s="172" t="s">
        <v>153</v>
      </c>
      <c r="BD4" s="167" t="s">
        <v>8</v>
      </c>
      <c r="BE4" s="168"/>
      <c r="BF4" s="169" t="s">
        <v>151</v>
      </c>
      <c r="BG4" s="169" t="s">
        <v>153</v>
      </c>
      <c r="BH4" s="169" t="s">
        <v>152</v>
      </c>
      <c r="BI4" s="172" t="s">
        <v>153</v>
      </c>
      <c r="BJ4" s="256" t="s">
        <v>144</v>
      </c>
      <c r="BK4" s="169" t="s">
        <v>154</v>
      </c>
      <c r="BL4" s="169" t="s">
        <v>153</v>
      </c>
      <c r="BM4" s="169" t="s">
        <v>152</v>
      </c>
      <c r="BN4" s="172" t="s">
        <v>153</v>
      </c>
      <c r="BO4" s="275" t="s">
        <v>9</v>
      </c>
      <c r="BP4" s="170"/>
      <c r="BQ4" s="276" t="s">
        <v>155</v>
      </c>
      <c r="BR4" s="277" t="s">
        <v>156</v>
      </c>
    </row>
    <row r="5" spans="2:70" s="29" customFormat="1" ht="29.25" customHeight="1">
      <c r="B5" s="222"/>
      <c r="C5" s="225"/>
      <c r="D5" s="225"/>
      <c r="E5" s="228"/>
      <c r="F5" s="222"/>
      <c r="G5" s="225"/>
      <c r="H5" s="228"/>
      <c r="I5" s="253"/>
      <c r="J5" s="260"/>
      <c r="K5" s="260"/>
      <c r="L5" s="260"/>
      <c r="M5" s="260"/>
      <c r="N5" s="260"/>
      <c r="O5" s="185"/>
      <c r="P5" s="185"/>
      <c r="Q5" s="209"/>
      <c r="R5" s="212"/>
      <c r="S5" s="231"/>
      <c r="T5" s="234"/>
      <c r="U5" s="237"/>
      <c r="V5" s="240"/>
      <c r="W5" s="185"/>
      <c r="X5" s="185"/>
      <c r="Y5" s="194"/>
      <c r="Z5" s="188"/>
      <c r="AA5" s="266"/>
      <c r="AB5" s="269"/>
      <c r="AC5" s="246"/>
      <c r="AD5" s="266"/>
      <c r="AE5" s="269"/>
      <c r="AF5" s="246"/>
      <c r="AG5" s="250"/>
      <c r="AH5" s="185"/>
      <c r="AI5" s="185"/>
      <c r="AJ5" s="185"/>
      <c r="AK5" s="185"/>
      <c r="AL5" s="190" t="s">
        <v>120</v>
      </c>
      <c r="AM5" s="184" t="s">
        <v>123</v>
      </c>
      <c r="AN5" s="185"/>
      <c r="AO5" s="185"/>
      <c r="AP5" s="185"/>
      <c r="AQ5" s="188"/>
      <c r="AR5" s="190" t="s">
        <v>120</v>
      </c>
      <c r="AS5" s="184" t="s">
        <v>123</v>
      </c>
      <c r="AT5" s="185"/>
      <c r="AU5" s="185"/>
      <c r="AV5" s="185"/>
      <c r="AW5" s="188"/>
      <c r="AX5" s="175" t="s">
        <v>119</v>
      </c>
      <c r="AY5" s="177" t="s">
        <v>122</v>
      </c>
      <c r="AZ5" s="170"/>
      <c r="BA5" s="170"/>
      <c r="BB5" s="170"/>
      <c r="BC5" s="173"/>
      <c r="BD5" s="175" t="s">
        <v>119</v>
      </c>
      <c r="BE5" s="177" t="s">
        <v>122</v>
      </c>
      <c r="BF5" s="170"/>
      <c r="BG5" s="170"/>
      <c r="BH5" s="170"/>
      <c r="BI5" s="173"/>
      <c r="BJ5" s="257"/>
      <c r="BK5" s="170"/>
      <c r="BL5" s="170"/>
      <c r="BM5" s="170"/>
      <c r="BN5" s="173"/>
      <c r="BO5" s="276" t="s">
        <v>10</v>
      </c>
      <c r="BP5" s="276" t="s">
        <v>11</v>
      </c>
      <c r="BQ5" s="269"/>
      <c r="BR5" s="246"/>
    </row>
    <row r="6" spans="2:70" s="29" customFormat="1" ht="29.25" customHeight="1" thickBot="1">
      <c r="B6" s="223"/>
      <c r="C6" s="226"/>
      <c r="D6" s="226"/>
      <c r="E6" s="229"/>
      <c r="F6" s="223"/>
      <c r="G6" s="226"/>
      <c r="H6" s="229"/>
      <c r="I6" s="253"/>
      <c r="J6" s="260"/>
      <c r="K6" s="260"/>
      <c r="L6" s="260"/>
      <c r="M6" s="260"/>
      <c r="N6" s="260"/>
      <c r="O6" s="186"/>
      <c r="P6" s="186"/>
      <c r="Q6" s="210"/>
      <c r="R6" s="213"/>
      <c r="S6" s="232"/>
      <c r="T6" s="235"/>
      <c r="U6" s="238"/>
      <c r="V6" s="241"/>
      <c r="W6" s="186"/>
      <c r="X6" s="186"/>
      <c r="Y6" s="195"/>
      <c r="Z6" s="189"/>
      <c r="AA6" s="267"/>
      <c r="AB6" s="270"/>
      <c r="AC6" s="247"/>
      <c r="AD6" s="267"/>
      <c r="AE6" s="270"/>
      <c r="AF6" s="247"/>
      <c r="AG6" s="251"/>
      <c r="AH6" s="186"/>
      <c r="AI6" s="186"/>
      <c r="AJ6" s="186"/>
      <c r="AK6" s="186"/>
      <c r="AL6" s="191"/>
      <c r="AM6" s="192"/>
      <c r="AN6" s="186"/>
      <c r="AO6" s="186"/>
      <c r="AP6" s="186"/>
      <c r="AQ6" s="189"/>
      <c r="AR6" s="191"/>
      <c r="AS6" s="192"/>
      <c r="AT6" s="186"/>
      <c r="AU6" s="186"/>
      <c r="AV6" s="186"/>
      <c r="AW6" s="189"/>
      <c r="AX6" s="176"/>
      <c r="AY6" s="178"/>
      <c r="AZ6" s="171"/>
      <c r="BA6" s="171"/>
      <c r="BB6" s="171"/>
      <c r="BC6" s="174"/>
      <c r="BD6" s="176"/>
      <c r="BE6" s="178"/>
      <c r="BF6" s="171"/>
      <c r="BG6" s="171"/>
      <c r="BH6" s="171"/>
      <c r="BI6" s="174"/>
      <c r="BJ6" s="258"/>
      <c r="BK6" s="171"/>
      <c r="BL6" s="171"/>
      <c r="BM6" s="171"/>
      <c r="BN6" s="174"/>
      <c r="BO6" s="270"/>
      <c r="BP6" s="270"/>
      <c r="BQ6" s="270"/>
      <c r="BR6" s="247"/>
    </row>
    <row r="7" spans="1:70" s="2" customFormat="1" ht="42" customHeight="1" thickTop="1">
      <c r="A7" s="10" t="s">
        <v>162</v>
      </c>
      <c r="B7" s="13" t="str">
        <f>'appli.form'!D6</f>
        <v>Mr. </v>
      </c>
      <c r="C7" s="11" t="str">
        <f>'appli.form'!E6</f>
        <v>Genki</v>
      </c>
      <c r="D7" s="11" t="str">
        <f>'appli.form'!F6</f>
        <v>Terauchi</v>
      </c>
      <c r="E7" s="21" t="str">
        <f>B7&amp;" "&amp;C7&amp;"  "&amp;D7</f>
        <v>Mr.  Genki  Terauchi</v>
      </c>
      <c r="F7" s="22" t="str">
        <f>'appli.form'!E7</f>
        <v>元基</v>
      </c>
      <c r="G7" s="9" t="str">
        <f>'appli.form'!F7</f>
        <v>寺内</v>
      </c>
      <c r="H7" s="20" t="str">
        <f>G7&amp;" "&amp;F7</f>
        <v>寺内 元基</v>
      </c>
      <c r="I7" s="35" t="str">
        <f>'appli.form'!E20</f>
        <v>yes</v>
      </c>
      <c r="J7" s="36" t="str">
        <f>'appli.form'!D9</f>
        <v>male</v>
      </c>
      <c r="K7" s="36" t="str">
        <f>'appli.form'!D10</f>
        <v>Russia</v>
      </c>
      <c r="L7" s="38">
        <f>'appli.form'!D8</f>
        <v>27790</v>
      </c>
      <c r="M7" s="36" t="str">
        <f>'appli.form'!E21</f>
        <v>Vladivostok</v>
      </c>
      <c r="N7" s="37" t="str">
        <f>H7</f>
        <v>寺内 元基</v>
      </c>
      <c r="O7" s="14" t="str">
        <f>'appli.form'!D12</f>
        <v>Northwest Pacific Region Environmental Cooperation Center</v>
      </c>
      <c r="P7" s="12" t="str">
        <f>'appli.form'!D13</f>
        <v>Research Division</v>
      </c>
      <c r="Q7" s="23" t="str">
        <f>'appli.form'!D14</f>
        <v>Researcher</v>
      </c>
      <c r="R7" s="14" t="str">
        <f>'appli.form'!D15</f>
        <v>Satellite Oceanography Department
V.I. Il'ichev Pacific Oceanological Institute FEB RAS
43 Baltiyskaya St.
690041 Vladivostok, Russia</v>
      </c>
      <c r="S7" s="12" t="str">
        <f>'appli.form'!D16</f>
        <v>+7-423-0000000</v>
      </c>
      <c r="T7" s="12" t="str">
        <f>'appli.form'!D17</f>
        <v>+7-423-0000001</v>
      </c>
      <c r="U7" s="23" t="str">
        <f>'appli.form'!D18</f>
        <v>cearac@npec.or.jp</v>
      </c>
      <c r="V7" s="39">
        <f>'appli.form'!E71</f>
        <v>39327</v>
      </c>
      <c r="W7" s="40">
        <f>'appli.form'!E72</f>
        <v>39334</v>
      </c>
      <c r="X7" s="4">
        <f>W7-V7</f>
        <v>7</v>
      </c>
      <c r="Y7" s="5" t="str">
        <f>'appli.form'!E73</f>
        <v>twin with Mr. xxx</v>
      </c>
      <c r="Z7" s="6" t="str">
        <f>'appli.form'!E74</f>
        <v>Nagasaki xxx Hotel</v>
      </c>
      <c r="AA7" s="41">
        <f>'appli.form'!E53</f>
        <v>0</v>
      </c>
      <c r="AB7" s="4">
        <f>'appli.form'!E54</f>
      </c>
      <c r="AC7" s="7" t="str">
        <f>'appli.form'!E55</f>
        <v>none</v>
      </c>
      <c r="AD7" s="42">
        <f>'appli.form'!E91</f>
        <v>0</v>
      </c>
      <c r="AE7" s="4">
        <f>'appli.form'!E92</f>
      </c>
      <c r="AF7" s="7" t="str">
        <f>'appli.form'!E93</f>
        <v>none</v>
      </c>
      <c r="AG7" s="17" t="str">
        <f>'appli.form'!E47</f>
        <v>VLK807</v>
      </c>
      <c r="AH7" s="18" t="str">
        <f>'appli.form'!E48</f>
        <v>Vladivostok</v>
      </c>
      <c r="AI7" s="43">
        <f>'appli.form'!E49</f>
        <v>39327.618055555555</v>
      </c>
      <c r="AJ7" s="18" t="str">
        <f>'appli.form'!E50</f>
        <v>Niigata</v>
      </c>
      <c r="AK7" s="44">
        <f>'appli.form'!E51</f>
        <v>39327.59722222222</v>
      </c>
      <c r="AL7" s="17" t="str">
        <f>'appli.form'!E57</f>
        <v>air</v>
      </c>
      <c r="AM7" s="19" t="str">
        <f>'appli.form'!E58</f>
        <v>ANA1660</v>
      </c>
      <c r="AN7" s="18" t="str">
        <f>'appli.form'!E59</f>
        <v>Niigata</v>
      </c>
      <c r="AO7" s="43">
        <f>'appli.form'!E60</f>
        <v>39327.63888888889</v>
      </c>
      <c r="AP7" s="18" t="str">
        <f>'appli.form'!E61</f>
        <v>Osaka</v>
      </c>
      <c r="AQ7" s="45">
        <f>'appli.form'!E62</f>
        <v>39327.69097222222</v>
      </c>
      <c r="AR7" s="17" t="str">
        <f>'appli.form'!E64</f>
        <v>air</v>
      </c>
      <c r="AS7" s="19" t="str">
        <f>'appli.form'!E65</f>
        <v>ANA169</v>
      </c>
      <c r="AT7" s="18" t="str">
        <f>'appli.form'!E66</f>
        <v>Osaka</v>
      </c>
      <c r="AU7" s="43">
        <f>'appli.form'!E67</f>
        <v>39327.788194444445</v>
      </c>
      <c r="AV7" s="18" t="str">
        <f>'appli.form'!E68</f>
        <v>Nagasaki</v>
      </c>
      <c r="AW7" s="45">
        <f>'appli.form'!E69</f>
        <v>39327.836805555555</v>
      </c>
      <c r="AX7" s="31" t="str">
        <f>'appli.form'!E77</f>
        <v>air</v>
      </c>
      <c r="AY7" s="32" t="str">
        <f>'appli.form'!E78</f>
        <v>JAL2372</v>
      </c>
      <c r="AZ7" s="18" t="str">
        <f>'appli.form'!E79</f>
        <v>Nagasaki</v>
      </c>
      <c r="BA7" s="43">
        <f>'appli.form'!E80</f>
        <v>39334.40625</v>
      </c>
      <c r="BB7" s="18" t="str">
        <f>'appli.form'!E81</f>
        <v>Osaka</v>
      </c>
      <c r="BC7" s="45">
        <f>'appli.form'!E82</f>
        <v>39334.45486111111</v>
      </c>
      <c r="BD7" s="31" t="str">
        <f>'appli.form'!E84</f>
        <v>air</v>
      </c>
      <c r="BE7" s="32" t="str">
        <f>'appli.form'!E85</f>
        <v>JAL1657</v>
      </c>
      <c r="BF7" s="18" t="str">
        <f>'appli.form'!E86</f>
        <v>Osaka</v>
      </c>
      <c r="BG7" s="43">
        <f>'appli.form'!E87</f>
        <v>39334.506944444445</v>
      </c>
      <c r="BH7" s="18" t="str">
        <f>'appli.form'!E88</f>
        <v>Niigata</v>
      </c>
      <c r="BI7" s="45">
        <f>'appli.form'!E89</f>
        <v>39334.552083333336</v>
      </c>
      <c r="BJ7" s="17" t="str">
        <f>'appli.form'!E95</f>
        <v>VLK808</v>
      </c>
      <c r="BK7" s="18" t="str">
        <f>'appli.form'!E96</f>
        <v>Niigata</v>
      </c>
      <c r="BL7" s="43">
        <f>'appli.form'!E97</f>
        <v>39334.65972222222</v>
      </c>
      <c r="BM7" s="18" t="str">
        <f>'appli.form'!E98</f>
        <v>Vladivostok</v>
      </c>
      <c r="BN7" s="45">
        <f>'appli.form'!E99</f>
        <v>39334.805555555555</v>
      </c>
      <c r="BO7" s="3">
        <f>'appli.form'!E39</f>
        <v>25000</v>
      </c>
      <c r="BP7" s="5" t="str">
        <f>'appli.form'!F39</f>
        <v>RUB</v>
      </c>
      <c r="BQ7" s="3" t="e">
        <f>VLOOKUP(BP7,rate,2,FALSE)</f>
        <v>#REF!</v>
      </c>
      <c r="BR7" s="8" t="e">
        <f>IF(BO7&gt;"!",0,BO7*BQ7)</f>
        <v>#REF!</v>
      </c>
    </row>
  </sheetData>
  <sheetProtection/>
  <mergeCells count="94">
    <mergeCell ref="BO2:BR2"/>
    <mergeCell ref="BO3:BR3"/>
    <mergeCell ref="BO4:BP4"/>
    <mergeCell ref="BQ4:BQ6"/>
    <mergeCell ref="BR4:BR6"/>
    <mergeCell ref="BO5:BO6"/>
    <mergeCell ref="BP5:BP6"/>
    <mergeCell ref="AA2:AF2"/>
    <mergeCell ref="AA3:AC3"/>
    <mergeCell ref="AD3:AF3"/>
    <mergeCell ref="AA4:AA6"/>
    <mergeCell ref="AB4:AB6"/>
    <mergeCell ref="AC4:AC6"/>
    <mergeCell ref="AD4:AD6"/>
    <mergeCell ref="AE4:AE6"/>
    <mergeCell ref="BN4:BN6"/>
    <mergeCell ref="J4:J6"/>
    <mergeCell ref="K4:K6"/>
    <mergeCell ref="L4:L6"/>
    <mergeCell ref="M4:M6"/>
    <mergeCell ref="N4:N6"/>
    <mergeCell ref="AR5:AR6"/>
    <mergeCell ref="AS5:AS6"/>
    <mergeCell ref="AX5:AX6"/>
    <mergeCell ref="AX4:AY4"/>
    <mergeCell ref="BJ4:BJ6"/>
    <mergeCell ref="BK4:BK6"/>
    <mergeCell ref="BL4:BL6"/>
    <mergeCell ref="BM4:BM6"/>
    <mergeCell ref="AR4:AS4"/>
    <mergeCell ref="AT4:AT6"/>
    <mergeCell ref="BB4:BB6"/>
    <mergeCell ref="BC4:BC6"/>
    <mergeCell ref="AY5:AY6"/>
    <mergeCell ref="AR3:AW3"/>
    <mergeCell ref="AX3:BC3"/>
    <mergeCell ref="BJ3:BN3"/>
    <mergeCell ref="I3:I6"/>
    <mergeCell ref="AU4:AU6"/>
    <mergeCell ref="AV4:AV6"/>
    <mergeCell ref="AW4:AW6"/>
    <mergeCell ref="AZ4:AZ6"/>
    <mergeCell ref="BA4:BA6"/>
    <mergeCell ref="J3:N3"/>
    <mergeCell ref="W3:W6"/>
    <mergeCell ref="X3:X6"/>
    <mergeCell ref="AG3:AK3"/>
    <mergeCell ref="AF4:AF6"/>
    <mergeCell ref="Z4:Z6"/>
    <mergeCell ref="AG4:AG6"/>
    <mergeCell ref="AH4:AH6"/>
    <mergeCell ref="AI4:AI6"/>
    <mergeCell ref="AJ4:AJ6"/>
    <mergeCell ref="AK4:AK6"/>
    <mergeCell ref="S3:S6"/>
    <mergeCell ref="T3:T6"/>
    <mergeCell ref="U3:U6"/>
    <mergeCell ref="V3:V6"/>
    <mergeCell ref="AG2:AW2"/>
    <mergeCell ref="AX2:BN2"/>
    <mergeCell ref="I2:N2"/>
    <mergeCell ref="B3:B6"/>
    <mergeCell ref="C3:C6"/>
    <mergeCell ref="D3:D6"/>
    <mergeCell ref="E3:E6"/>
    <mergeCell ref="F3:F6"/>
    <mergeCell ref="G3:G6"/>
    <mergeCell ref="H3:H6"/>
    <mergeCell ref="Y4:Y6"/>
    <mergeCell ref="B2:E2"/>
    <mergeCell ref="F2:H2"/>
    <mergeCell ref="O2:Q2"/>
    <mergeCell ref="R2:U2"/>
    <mergeCell ref="V2:Z2"/>
    <mergeCell ref="O3:O6"/>
    <mergeCell ref="P3:P6"/>
    <mergeCell ref="Q3:Q6"/>
    <mergeCell ref="R3:R6"/>
    <mergeCell ref="AL3:AQ3"/>
    <mergeCell ref="AL4:AM4"/>
    <mergeCell ref="AN4:AN6"/>
    <mergeCell ref="AO4:AO6"/>
    <mergeCell ref="AP4:AP6"/>
    <mergeCell ref="AQ4:AQ6"/>
    <mergeCell ref="AL5:AL6"/>
    <mergeCell ref="AM5:AM6"/>
    <mergeCell ref="BD3:BI3"/>
    <mergeCell ref="BD4:BE4"/>
    <mergeCell ref="BF4:BF6"/>
    <mergeCell ref="BG4:BG6"/>
    <mergeCell ref="BH4:BH6"/>
    <mergeCell ref="BI4:BI6"/>
    <mergeCell ref="BD5:BD6"/>
    <mergeCell ref="BE5:BE6"/>
  </mergeCells>
  <conditionalFormatting sqref="O7:U7 B7:E7">
    <cfRule type="cellIs" priority="1" dxfId="0" operator="lessThan" stopIfTrue="1">
      <formula>"!"</formula>
    </cfRule>
  </conditionalFormatting>
  <conditionalFormatting sqref="BC7 AU7 BA7 BL7 BN7 AQ7 AO7 AK7 AI7 AW7 BI7 BG7 V7:W7">
    <cfRule type="cellIs" priority="2" dxfId="0" operator="lessThanOrEqual" stopIfTrue="1">
      <formula>0</formula>
    </cfRule>
  </conditionalFormatting>
  <conditionalFormatting sqref="BB7 AZ7 BJ7:BK7 BM7 AP7 AN7 AJ7 AG7:AH7 AV7 AT7 BH7 BF7">
    <cfRule type="cellIs" priority="3" dxfId="0" operator="lessThanOrEqual" stopIfTrue="1">
      <formula>"!"</formula>
    </cfRule>
  </conditionalFormatting>
  <printOptions/>
  <pageMargins left="0.3937007874015748" right="0.3937007874015748" top="0.8661417322834646" bottom="0.5905511811023623" header="0.35433070866141736" footer="0.5118110236220472"/>
  <pageSetup fitToHeight="0" fitToWidth="8" horizontalDpi="300" verticalDpi="300" orientation="landscape" paperSize="8" scale="44"/>
  <headerFooter alignWithMargins="0">
    <oddHeader xml:space="preserve">&amp;C&amp;"Arial Black,標準"&amp;22Participants' Data Sheet
&amp;14for The 2nd NOWPAP MALITA Workshop(March 28-29, 2007, Toyama, Japan)&amp;R&amp;24（&amp;"Arial Black,標準"&amp;P&amp;"ＭＳ ゴシック,標準"／&amp;"Arial Black,標準"&amp;N&amp;"ＭＳ ゴシック,標準"）      
&amp;"Arial Black,標準"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kankyo10</dc:creator>
  <cp:keywords/>
  <dc:description/>
  <cp:lastModifiedBy>Terauchi Genki</cp:lastModifiedBy>
  <cp:lastPrinted>2007-07-05T02:40:07Z</cp:lastPrinted>
  <dcterms:created xsi:type="dcterms:W3CDTF">2007-01-16T07:17:41Z</dcterms:created>
  <dcterms:modified xsi:type="dcterms:W3CDTF">2007-07-05T07:51:20Z</dcterms:modified>
  <cp:category/>
  <cp:version/>
  <cp:contentType/>
  <cp:contentStatus/>
</cp:coreProperties>
</file>